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)А 24\МОНИТОРИНГ\аралық\"/>
    </mc:Choice>
  </mc:AlternateContent>
  <bookViews>
    <workbookView xWindow="0" yWindow="0" windowWidth="28800" windowHeight="14280" activeTab="4"/>
  </bookViews>
  <sheets>
    <sheet name="БӨБЕК ТОБЫ" sheetId="1" r:id="rId1"/>
    <sheet name="БҮЛДІРШІН ТОБЫ" sheetId="8" r:id="rId2"/>
    <sheet name="БАЛАПАН ТОБЫ" sheetId="2" r:id="rId3"/>
    <sheet name="БАЛДЫРҒАН ТОБЫ" sheetId="3" r:id="rId4"/>
    <sheet name="БАЛАҚАЙ ТОБЫ" sheetId="4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4" l="1"/>
  <c r="J56" i="4"/>
  <c r="G56" i="4"/>
  <c r="F56" i="4"/>
  <c r="D49" i="4"/>
  <c r="H47" i="4"/>
  <c r="D47" i="4"/>
  <c r="GP36" i="4"/>
  <c r="GO36" i="4"/>
  <c r="GL36" i="4"/>
  <c r="GK36" i="4"/>
  <c r="GH36" i="4"/>
  <c r="GG36" i="4"/>
  <c r="GD36" i="4"/>
  <c r="GC36" i="4"/>
  <c r="FZ36" i="4"/>
  <c r="FY36" i="4"/>
  <c r="FV36" i="4"/>
  <c r="FU36" i="4"/>
  <c r="FR36" i="4"/>
  <c r="FQ36" i="4"/>
  <c r="FN36" i="4"/>
  <c r="FM36" i="4"/>
  <c r="FJ36" i="4"/>
  <c r="FI36" i="4"/>
  <c r="FF36" i="4"/>
  <c r="FE36" i="4"/>
  <c r="FB36" i="4"/>
  <c r="FA36" i="4"/>
  <c r="EX36" i="4"/>
  <c r="EW36" i="4"/>
  <c r="ET36" i="4"/>
  <c r="ES36" i="4"/>
  <c r="EP36" i="4"/>
  <c r="EO36" i="4"/>
  <c r="EL36" i="4"/>
  <c r="EK36" i="4"/>
  <c r="EG36" i="4"/>
  <c r="EC36" i="4"/>
  <c r="DY36" i="4"/>
  <c r="DU36" i="4"/>
  <c r="DQ36" i="4"/>
  <c r="DM36" i="4"/>
  <c r="DI36" i="4"/>
  <c r="DE36" i="4"/>
  <c r="DA36" i="4"/>
  <c r="CW36" i="4"/>
  <c r="CS36" i="4"/>
  <c r="CO36" i="4"/>
  <c r="CK36" i="4"/>
  <c r="CG36" i="4"/>
  <c r="CC36" i="4"/>
  <c r="BY36" i="4"/>
  <c r="BU36" i="4"/>
  <c r="BQ36" i="4"/>
  <c r="BM36" i="4"/>
  <c r="BI36" i="4"/>
  <c r="BE36" i="4"/>
  <c r="BA36" i="4"/>
  <c r="AW36" i="4"/>
  <c r="AS36" i="4"/>
  <c r="AO36" i="4"/>
  <c r="AK36" i="4"/>
  <c r="AG36" i="4"/>
  <c r="AC36" i="4"/>
  <c r="Y36" i="4"/>
  <c r="U36" i="4"/>
  <c r="Q36" i="4"/>
  <c r="M36" i="4"/>
  <c r="I36" i="4"/>
  <c r="E36" i="4"/>
  <c r="GR35" i="4"/>
  <c r="GR36" i="4" s="1"/>
  <c r="GQ35" i="4"/>
  <c r="GQ36" i="4" s="1"/>
  <c r="GP35" i="4"/>
  <c r="GO35" i="4"/>
  <c r="GN35" i="4"/>
  <c r="GN36" i="4" s="1"/>
  <c r="GM35" i="4"/>
  <c r="GM36" i="4" s="1"/>
  <c r="GL35" i="4"/>
  <c r="GK35" i="4"/>
  <c r="GJ35" i="4"/>
  <c r="GJ36" i="4" s="1"/>
  <c r="GI35" i="4"/>
  <c r="GI36" i="4" s="1"/>
  <c r="GH35" i="4"/>
  <c r="GG35" i="4"/>
  <c r="GF35" i="4"/>
  <c r="GF36" i="4" s="1"/>
  <c r="GE35" i="4"/>
  <c r="GE36" i="4" s="1"/>
  <c r="GD35" i="4"/>
  <c r="GC35" i="4"/>
  <c r="GB35" i="4"/>
  <c r="GB36" i="4" s="1"/>
  <c r="E58" i="4" s="1"/>
  <c r="GA35" i="4"/>
  <c r="GA36" i="4" s="1"/>
  <c r="E57" i="4" s="1"/>
  <c r="FZ35" i="4"/>
  <c r="FY35" i="4"/>
  <c r="FX35" i="4"/>
  <c r="FX36" i="4" s="1"/>
  <c r="FW35" i="4"/>
  <c r="FW36" i="4" s="1"/>
  <c r="FV35" i="4"/>
  <c r="FU35" i="4"/>
  <c r="FT35" i="4"/>
  <c r="FT36" i="4" s="1"/>
  <c r="FS35" i="4"/>
  <c r="FS36" i="4" s="1"/>
  <c r="M54" i="4" s="1"/>
  <c r="L54" i="4" s="1"/>
  <c r="L56" i="4" s="1"/>
  <c r="FR35" i="4"/>
  <c r="FQ35" i="4"/>
  <c r="FP35" i="4"/>
  <c r="FP36" i="4" s="1"/>
  <c r="FO35" i="4"/>
  <c r="FO36" i="4" s="1"/>
  <c r="FN35" i="4"/>
  <c r="FM35" i="4"/>
  <c r="FL35" i="4"/>
  <c r="FL36" i="4" s="1"/>
  <c r="FK35" i="4"/>
  <c r="FK36" i="4" s="1"/>
  <c r="M55" i="4" s="1"/>
  <c r="FJ35" i="4"/>
  <c r="FI35" i="4"/>
  <c r="FH35" i="4"/>
  <c r="FH36" i="4" s="1"/>
  <c r="FG35" i="4"/>
  <c r="FG36" i="4" s="1"/>
  <c r="FF35" i="4"/>
  <c r="FE35" i="4"/>
  <c r="FD35" i="4"/>
  <c r="FD36" i="4" s="1"/>
  <c r="FC35" i="4"/>
  <c r="FC36" i="4" s="1"/>
  <c r="FB35" i="4"/>
  <c r="FA35" i="4"/>
  <c r="EZ35" i="4"/>
  <c r="EZ36" i="4" s="1"/>
  <c r="EY35" i="4"/>
  <c r="EY36" i="4" s="1"/>
  <c r="EX35" i="4"/>
  <c r="EW35" i="4"/>
  <c r="EV35" i="4"/>
  <c r="EV36" i="4" s="1"/>
  <c r="EU35" i="4"/>
  <c r="EU36" i="4" s="1"/>
  <c r="ET35" i="4"/>
  <c r="ES35" i="4"/>
  <c r="ER35" i="4"/>
  <c r="ER36" i="4" s="1"/>
  <c r="EQ35" i="4"/>
  <c r="EQ36" i="4" s="1"/>
  <c r="K53" i="4" s="1"/>
  <c r="EP35" i="4"/>
  <c r="EO35" i="4"/>
  <c r="EN35" i="4"/>
  <c r="EN36" i="4" s="1"/>
  <c r="EM35" i="4"/>
  <c r="EM36" i="4" s="1"/>
  <c r="EL35" i="4"/>
  <c r="EK35" i="4"/>
  <c r="EJ35" i="4"/>
  <c r="EJ36" i="4" s="1"/>
  <c r="EI35" i="4"/>
  <c r="EI36" i="4" s="1"/>
  <c r="EH35" i="4"/>
  <c r="EH36" i="4" s="1"/>
  <c r="EG35" i="4"/>
  <c r="EF35" i="4"/>
  <c r="EF36" i="4" s="1"/>
  <c r="EE35" i="4"/>
  <c r="EE36" i="4" s="1"/>
  <c r="ED35" i="4"/>
  <c r="ED36" i="4" s="1"/>
  <c r="EC35" i="4"/>
  <c r="EB35" i="4"/>
  <c r="EB36" i="4" s="1"/>
  <c r="EA35" i="4"/>
  <c r="EA36" i="4" s="1"/>
  <c r="DZ35" i="4"/>
  <c r="DZ36" i="4" s="1"/>
  <c r="I54" i="4" s="1"/>
  <c r="H54" i="4" s="1"/>
  <c r="DY35" i="4"/>
  <c r="DX35" i="4"/>
  <c r="DX36" i="4" s="1"/>
  <c r="DW35" i="4"/>
  <c r="DW36" i="4" s="1"/>
  <c r="DV35" i="4"/>
  <c r="DV36" i="4" s="1"/>
  <c r="DU35" i="4"/>
  <c r="DT35" i="4"/>
  <c r="DT36" i="4" s="1"/>
  <c r="DS35" i="4"/>
  <c r="DS36" i="4" s="1"/>
  <c r="DR35" i="4"/>
  <c r="DR36" i="4" s="1"/>
  <c r="DQ35" i="4"/>
  <c r="DP35" i="4"/>
  <c r="DP36" i="4" s="1"/>
  <c r="DO35" i="4"/>
  <c r="DO36" i="4" s="1"/>
  <c r="DN35" i="4"/>
  <c r="DN36" i="4" s="1"/>
  <c r="DM35" i="4"/>
  <c r="DL35" i="4"/>
  <c r="DL36" i="4" s="1"/>
  <c r="DK35" i="4"/>
  <c r="DK36" i="4" s="1"/>
  <c r="DJ35" i="4"/>
  <c r="DJ36" i="4" s="1"/>
  <c r="DI35" i="4"/>
  <c r="DH35" i="4"/>
  <c r="DH36" i="4" s="1"/>
  <c r="DG35" i="4"/>
  <c r="DG36" i="4" s="1"/>
  <c r="DF35" i="4"/>
  <c r="DF36" i="4" s="1"/>
  <c r="DE35" i="4"/>
  <c r="DD35" i="4"/>
  <c r="DD36" i="4" s="1"/>
  <c r="DC35" i="4"/>
  <c r="DC36" i="4" s="1"/>
  <c r="DB35" i="4"/>
  <c r="DB36" i="4" s="1"/>
  <c r="DA35" i="4"/>
  <c r="CZ35" i="4"/>
  <c r="CZ36" i="4" s="1"/>
  <c r="CY35" i="4"/>
  <c r="CY36" i="4" s="1"/>
  <c r="CX35" i="4"/>
  <c r="CX36" i="4" s="1"/>
  <c r="CW35" i="4"/>
  <c r="CV35" i="4"/>
  <c r="CV36" i="4" s="1"/>
  <c r="CU35" i="4"/>
  <c r="CU36" i="4" s="1"/>
  <c r="CT35" i="4"/>
  <c r="CT36" i="4" s="1"/>
  <c r="CS35" i="4"/>
  <c r="CR35" i="4"/>
  <c r="CR36" i="4" s="1"/>
  <c r="CQ35" i="4"/>
  <c r="CQ36" i="4" s="1"/>
  <c r="CP35" i="4"/>
  <c r="CP36" i="4" s="1"/>
  <c r="E54" i="4" s="1"/>
  <c r="D54" i="4" s="1"/>
  <c r="CO35" i="4"/>
  <c r="CN35" i="4"/>
  <c r="CN36" i="4" s="1"/>
  <c r="CM35" i="4"/>
  <c r="CM36" i="4" s="1"/>
  <c r="CL35" i="4"/>
  <c r="CL36" i="4" s="1"/>
  <c r="CK35" i="4"/>
  <c r="CJ35" i="4"/>
  <c r="CJ36" i="4" s="1"/>
  <c r="CI35" i="4"/>
  <c r="CI36" i="4" s="1"/>
  <c r="CH35" i="4"/>
  <c r="CH36" i="4" s="1"/>
  <c r="CG35" i="4"/>
  <c r="CF35" i="4"/>
  <c r="CF36" i="4" s="1"/>
  <c r="CE35" i="4"/>
  <c r="CE36" i="4" s="1"/>
  <c r="CD35" i="4"/>
  <c r="CD36" i="4" s="1"/>
  <c r="CC35" i="4"/>
  <c r="CB35" i="4"/>
  <c r="CB36" i="4" s="1"/>
  <c r="CA35" i="4"/>
  <c r="CA36" i="4" s="1"/>
  <c r="BZ35" i="4"/>
  <c r="BZ36" i="4" s="1"/>
  <c r="BY35" i="4"/>
  <c r="BX35" i="4"/>
  <c r="BX36" i="4" s="1"/>
  <c r="BW35" i="4"/>
  <c r="BW36" i="4" s="1"/>
  <c r="BV35" i="4"/>
  <c r="BV36" i="4" s="1"/>
  <c r="BU35" i="4"/>
  <c r="BT35" i="4"/>
  <c r="BT36" i="4" s="1"/>
  <c r="BS35" i="4"/>
  <c r="BS36" i="4" s="1"/>
  <c r="BR35" i="4"/>
  <c r="BR36" i="4" s="1"/>
  <c r="BQ35" i="4"/>
  <c r="BP35" i="4"/>
  <c r="BP36" i="4" s="1"/>
  <c r="BO35" i="4"/>
  <c r="BO36" i="4" s="1"/>
  <c r="BN35" i="4"/>
  <c r="BN36" i="4" s="1"/>
  <c r="BM35" i="4"/>
  <c r="BL35" i="4"/>
  <c r="BL36" i="4" s="1"/>
  <c r="BK35" i="4"/>
  <c r="BK36" i="4" s="1"/>
  <c r="BJ35" i="4"/>
  <c r="BJ36" i="4" s="1"/>
  <c r="BI35" i="4"/>
  <c r="BH35" i="4"/>
  <c r="BH36" i="4" s="1"/>
  <c r="BG35" i="4"/>
  <c r="BG36" i="4" s="1"/>
  <c r="BF35" i="4"/>
  <c r="BF36" i="4" s="1"/>
  <c r="I45" i="4" s="1"/>
  <c r="BE35" i="4"/>
  <c r="BD35" i="4"/>
  <c r="BD36" i="4" s="1"/>
  <c r="BC35" i="4"/>
  <c r="BC36" i="4" s="1"/>
  <c r="BB35" i="4"/>
  <c r="BB36" i="4" s="1"/>
  <c r="BA35" i="4"/>
  <c r="AZ35" i="4"/>
  <c r="AZ36" i="4" s="1"/>
  <c r="AY35" i="4"/>
  <c r="AY36" i="4" s="1"/>
  <c r="AX35" i="4"/>
  <c r="AX36" i="4" s="1"/>
  <c r="AW35" i="4"/>
  <c r="AV35" i="4"/>
  <c r="AV36" i="4" s="1"/>
  <c r="AU35" i="4"/>
  <c r="AU36" i="4" s="1"/>
  <c r="AT35" i="4"/>
  <c r="AT36" i="4" s="1"/>
  <c r="AS35" i="4"/>
  <c r="AR35" i="4"/>
  <c r="AR36" i="4" s="1"/>
  <c r="AQ35" i="4"/>
  <c r="AQ36" i="4" s="1"/>
  <c r="AP35" i="4"/>
  <c r="AP36" i="4" s="1"/>
  <c r="AO35" i="4"/>
  <c r="AN35" i="4"/>
  <c r="AN36" i="4" s="1"/>
  <c r="AM35" i="4"/>
  <c r="AM36" i="4" s="1"/>
  <c r="AL35" i="4"/>
  <c r="AL36" i="4" s="1"/>
  <c r="AK35" i="4"/>
  <c r="AJ35" i="4"/>
  <c r="AJ36" i="4" s="1"/>
  <c r="AI35" i="4"/>
  <c r="AI36" i="4" s="1"/>
  <c r="AH35" i="4"/>
  <c r="AH36" i="4" s="1"/>
  <c r="AG35" i="4"/>
  <c r="AF35" i="4"/>
  <c r="AF36" i="4" s="1"/>
  <c r="AE35" i="4"/>
  <c r="AE36" i="4" s="1"/>
  <c r="AD35" i="4"/>
  <c r="AD36" i="4" s="1"/>
  <c r="E44" i="4" s="1"/>
  <c r="AC35" i="4"/>
  <c r="AB35" i="4"/>
  <c r="AB36" i="4" s="1"/>
  <c r="AA35" i="4"/>
  <c r="AA36" i="4" s="1"/>
  <c r="Z35" i="4"/>
  <c r="Z36" i="4" s="1"/>
  <c r="Y35" i="4"/>
  <c r="X35" i="4"/>
  <c r="X36" i="4" s="1"/>
  <c r="W35" i="4"/>
  <c r="W36" i="4" s="1"/>
  <c r="V35" i="4"/>
  <c r="V36" i="4" s="1"/>
  <c r="U35" i="4"/>
  <c r="T35" i="4"/>
  <c r="T36" i="4" s="1"/>
  <c r="S35" i="4"/>
  <c r="S36" i="4" s="1"/>
  <c r="R35" i="4"/>
  <c r="R36" i="4" s="1"/>
  <c r="Q35" i="4"/>
  <c r="P35" i="4"/>
  <c r="P36" i="4" s="1"/>
  <c r="O35" i="4"/>
  <c r="O36" i="4" s="1"/>
  <c r="N35" i="4"/>
  <c r="N36" i="4" s="1"/>
  <c r="M35" i="4"/>
  <c r="L35" i="4"/>
  <c r="L36" i="4" s="1"/>
  <c r="K35" i="4"/>
  <c r="K36" i="4" s="1"/>
  <c r="J35" i="4"/>
  <c r="J36" i="4" s="1"/>
  <c r="I35" i="4"/>
  <c r="H35" i="4"/>
  <c r="H36" i="4" s="1"/>
  <c r="G35" i="4"/>
  <c r="G36" i="4" s="1"/>
  <c r="F35" i="4"/>
  <c r="F36" i="4" s="1"/>
  <c r="E35" i="4"/>
  <c r="D35" i="4"/>
  <c r="D36" i="4" s="1"/>
  <c r="C35" i="4"/>
  <c r="C36" i="4" s="1"/>
  <c r="E39" i="4" l="1"/>
  <c r="E46" i="4"/>
  <c r="K56" i="4"/>
  <c r="G44" i="4"/>
  <c r="I46" i="4"/>
  <c r="E48" i="4"/>
  <c r="G46" i="4"/>
  <c r="F46" i="4" s="1"/>
  <c r="F47" i="4" s="1"/>
  <c r="E53" i="4"/>
  <c r="D53" i="4" s="1"/>
  <c r="D56" i="4" s="1"/>
  <c r="K55" i="4"/>
  <c r="M53" i="4"/>
  <c r="M56" i="4" s="1"/>
  <c r="G45" i="4"/>
  <c r="K54" i="4"/>
  <c r="I53" i="4"/>
  <c r="H53" i="4" s="1"/>
  <c r="H56" i="4" s="1"/>
  <c r="E41" i="4"/>
  <c r="D41" i="4" s="1"/>
  <c r="D42" i="4" s="1"/>
  <c r="E59" i="4"/>
  <c r="E60" i="4" s="1"/>
  <c r="G47" i="4" l="1"/>
  <c r="E51" i="4"/>
  <c r="D48" i="4"/>
  <c r="DL24" i="8" l="1"/>
  <c r="DH24" i="8"/>
  <c r="DD24" i="8"/>
  <c r="CZ24" i="8"/>
  <c r="CV24" i="8"/>
  <c r="CR24" i="8"/>
  <c r="CN24" i="8"/>
  <c r="CJ24" i="8"/>
  <c r="CF24" i="8"/>
  <c r="CB24" i="8"/>
  <c r="BX24" i="8"/>
  <c r="BT24" i="8"/>
  <c r="BP24" i="8"/>
  <c r="BL24" i="8"/>
  <c r="BH24" i="8"/>
  <c r="BD24" i="8"/>
  <c r="AZ24" i="8"/>
  <c r="AV24" i="8"/>
  <c r="AR24" i="8"/>
  <c r="AN24" i="8"/>
  <c r="AJ24" i="8"/>
  <c r="AF24" i="8"/>
  <c r="AB24" i="8"/>
  <c r="X24" i="8"/>
  <c r="T24" i="8"/>
  <c r="P24" i="8"/>
  <c r="L24" i="8"/>
  <c r="H24" i="8"/>
  <c r="D24" i="8"/>
  <c r="DO23" i="8"/>
  <c r="DO24" i="8" s="1"/>
  <c r="DN23" i="8"/>
  <c r="DN24" i="8" s="1"/>
  <c r="DM23" i="8"/>
  <c r="DM24" i="8" s="1"/>
  <c r="DL23" i="8"/>
  <c r="DK23" i="8"/>
  <c r="DK24" i="8" s="1"/>
  <c r="DJ23" i="8"/>
  <c r="DJ24" i="8" s="1"/>
  <c r="DI23" i="8"/>
  <c r="DI24" i="8" s="1"/>
  <c r="DH23" i="8"/>
  <c r="DG23" i="8"/>
  <c r="DG24" i="8" s="1"/>
  <c r="DF23" i="8"/>
  <c r="DF24" i="8" s="1"/>
  <c r="DE23" i="8"/>
  <c r="DE24" i="8" s="1"/>
  <c r="DD23" i="8"/>
  <c r="DC23" i="8"/>
  <c r="DC24" i="8" s="1"/>
  <c r="DB23" i="8"/>
  <c r="DB24" i="8" s="1"/>
  <c r="DA23" i="8"/>
  <c r="DA24" i="8" s="1"/>
  <c r="E45" i="8" s="1"/>
  <c r="CZ23" i="8"/>
  <c r="CY23" i="8"/>
  <c r="CY24" i="8" s="1"/>
  <c r="CX23" i="8"/>
  <c r="CX24" i="8" s="1"/>
  <c r="CW23" i="8"/>
  <c r="CW24" i="8" s="1"/>
  <c r="CV23" i="8"/>
  <c r="CU23" i="8"/>
  <c r="CU24" i="8" s="1"/>
  <c r="CT23" i="8"/>
  <c r="CT24" i="8" s="1"/>
  <c r="CS23" i="8"/>
  <c r="CS24" i="8" s="1"/>
  <c r="CR23" i="8"/>
  <c r="CQ23" i="8"/>
  <c r="CQ24" i="8" s="1"/>
  <c r="CP23" i="8"/>
  <c r="CP24" i="8" s="1"/>
  <c r="CO23" i="8"/>
  <c r="CO24" i="8" s="1"/>
  <c r="CN23" i="8"/>
  <c r="CM23" i="8"/>
  <c r="CM24" i="8" s="1"/>
  <c r="CL23" i="8"/>
  <c r="CL24" i="8" s="1"/>
  <c r="CK23" i="8"/>
  <c r="CK24" i="8" s="1"/>
  <c r="G43" i="8" s="1"/>
  <c r="F43" i="8" s="1"/>
  <c r="CJ23" i="8"/>
  <c r="CI23" i="8"/>
  <c r="CI24" i="8" s="1"/>
  <c r="CH23" i="8"/>
  <c r="CH24" i="8" s="1"/>
  <c r="CG23" i="8"/>
  <c r="CG24" i="8" s="1"/>
  <c r="CF23" i="8"/>
  <c r="CE23" i="8"/>
  <c r="CE24" i="8" s="1"/>
  <c r="CD23" i="8"/>
  <c r="CD24" i="8" s="1"/>
  <c r="CC23" i="8"/>
  <c r="CC24" i="8" s="1"/>
  <c r="CB23" i="8"/>
  <c r="CA23" i="8"/>
  <c r="CA24" i="8" s="1"/>
  <c r="BZ23" i="8"/>
  <c r="BZ24" i="8" s="1"/>
  <c r="BY23" i="8"/>
  <c r="BY24" i="8" s="1"/>
  <c r="E43" i="8" s="1"/>
  <c r="D43" i="8" s="1"/>
  <c r="BX23" i="8"/>
  <c r="BW23" i="8"/>
  <c r="BW24" i="8" s="1"/>
  <c r="BV23" i="8"/>
  <c r="BV24" i="8" s="1"/>
  <c r="BU23" i="8"/>
  <c r="BU24" i="8" s="1"/>
  <c r="BT23" i="8"/>
  <c r="BS23" i="8"/>
  <c r="BS24" i="8" s="1"/>
  <c r="BR23" i="8"/>
  <c r="BR24" i="8" s="1"/>
  <c r="BQ23" i="8"/>
  <c r="BQ24" i="8" s="1"/>
  <c r="BP23" i="8"/>
  <c r="BO23" i="8"/>
  <c r="BO24" i="8" s="1"/>
  <c r="BN23" i="8"/>
  <c r="BN24" i="8" s="1"/>
  <c r="BM23" i="8"/>
  <c r="BM24" i="8" s="1"/>
  <c r="BL23" i="8"/>
  <c r="BK23" i="8"/>
  <c r="BK24" i="8" s="1"/>
  <c r="BJ23" i="8"/>
  <c r="BJ24" i="8" s="1"/>
  <c r="BI23" i="8"/>
  <c r="BI24" i="8" s="1"/>
  <c r="E37" i="8" s="1"/>
  <c r="D37" i="8" s="1"/>
  <c r="BH23" i="8"/>
  <c r="BG23" i="8"/>
  <c r="BG24" i="8" s="1"/>
  <c r="BF23" i="8"/>
  <c r="BF24" i="8" s="1"/>
  <c r="BE23" i="8"/>
  <c r="BE24" i="8" s="1"/>
  <c r="BD23" i="8"/>
  <c r="BC23" i="8"/>
  <c r="BC24" i="8" s="1"/>
  <c r="BB23" i="8"/>
  <c r="BB24" i="8" s="1"/>
  <c r="BA23" i="8"/>
  <c r="BA24" i="8" s="1"/>
  <c r="AZ23" i="8"/>
  <c r="AY23" i="8"/>
  <c r="AY24" i="8" s="1"/>
  <c r="AX23" i="8"/>
  <c r="AX24" i="8" s="1"/>
  <c r="AW23" i="8"/>
  <c r="AW24" i="8" s="1"/>
  <c r="AV23" i="8"/>
  <c r="AU23" i="8"/>
  <c r="AU24" i="8" s="1"/>
  <c r="AT23" i="8"/>
  <c r="AT24" i="8" s="1"/>
  <c r="AS23" i="8"/>
  <c r="AS24" i="8" s="1"/>
  <c r="G32" i="8" s="1"/>
  <c r="AR23" i="8"/>
  <c r="AQ23" i="8"/>
  <c r="AQ24" i="8" s="1"/>
  <c r="AP23" i="8"/>
  <c r="AP24" i="8" s="1"/>
  <c r="AO23" i="8"/>
  <c r="AO24" i="8" s="1"/>
  <c r="AN23" i="8"/>
  <c r="AM23" i="8"/>
  <c r="AM24" i="8" s="1"/>
  <c r="AL23" i="8"/>
  <c r="AL24" i="8" s="1"/>
  <c r="AK23" i="8"/>
  <c r="AK24" i="8" s="1"/>
  <c r="AJ23" i="8"/>
  <c r="AI23" i="8"/>
  <c r="AI24" i="8" s="1"/>
  <c r="AH23" i="8"/>
  <c r="AH24" i="8" s="1"/>
  <c r="AG23" i="8"/>
  <c r="AG24" i="8" s="1"/>
  <c r="AF23" i="8"/>
  <c r="AE23" i="8"/>
  <c r="AE24" i="8" s="1"/>
  <c r="AD23" i="8"/>
  <c r="AD24" i="8" s="1"/>
  <c r="AC23" i="8"/>
  <c r="AC24" i="8" s="1"/>
  <c r="AB23" i="8"/>
  <c r="AA23" i="8"/>
  <c r="AA24" i="8" s="1"/>
  <c r="Z23" i="8"/>
  <c r="Z24" i="8" s="1"/>
  <c r="Y23" i="8"/>
  <c r="Y24" i="8" s="1"/>
  <c r="E33" i="8" s="1"/>
  <c r="D33" i="8" s="1"/>
  <c r="X23" i="8"/>
  <c r="W23" i="8"/>
  <c r="W24" i="8" s="1"/>
  <c r="V23" i="8"/>
  <c r="V24" i="8" s="1"/>
  <c r="U23" i="8"/>
  <c r="U24" i="8" s="1"/>
  <c r="T23" i="8"/>
  <c r="S23" i="8"/>
  <c r="S24" i="8" s="1"/>
  <c r="R23" i="8"/>
  <c r="R24" i="8" s="1"/>
  <c r="Q23" i="8"/>
  <c r="Q24" i="8" s="1"/>
  <c r="P23" i="8"/>
  <c r="O23" i="8"/>
  <c r="O24" i="8" s="1"/>
  <c r="N23" i="8"/>
  <c r="N24" i="8" s="1"/>
  <c r="M23" i="8"/>
  <c r="M24" i="8" s="1"/>
  <c r="L23" i="8"/>
  <c r="K23" i="8"/>
  <c r="K24" i="8" s="1"/>
  <c r="J23" i="8"/>
  <c r="J24" i="8" s="1"/>
  <c r="I23" i="8"/>
  <c r="I24" i="8" s="1"/>
  <c r="H23" i="8"/>
  <c r="G23" i="8"/>
  <c r="G24" i="8" s="1"/>
  <c r="F23" i="8"/>
  <c r="F24" i="8" s="1"/>
  <c r="E23" i="8"/>
  <c r="E24" i="8" s="1"/>
  <c r="E29" i="8" s="1"/>
  <c r="D29" i="8" s="1"/>
  <c r="D23" i="8"/>
  <c r="C23" i="8"/>
  <c r="C24" i="8" s="1"/>
  <c r="F32" i="8" l="1"/>
  <c r="G33" i="8"/>
  <c r="F33" i="8" s="1"/>
  <c r="E38" i="8"/>
  <c r="D38" i="8" s="1"/>
  <c r="E46" i="8"/>
  <c r="D46" i="8" s="1"/>
  <c r="E36" i="8"/>
  <c r="E42" i="8"/>
  <c r="D42" i="8" s="1"/>
  <c r="E48" i="8"/>
  <c r="D45" i="8"/>
  <c r="E32" i="8"/>
  <c r="E34" i="8"/>
  <c r="D34" i="8" s="1"/>
  <c r="G34" i="8"/>
  <c r="F34" i="8" s="1"/>
  <c r="E41" i="8"/>
  <c r="G41" i="8"/>
  <c r="E47" i="8"/>
  <c r="D47" i="8" s="1"/>
  <c r="G42" i="8"/>
  <c r="F42" i="8" s="1"/>
  <c r="E27" i="8"/>
  <c r="E28" i="8"/>
  <c r="D28" i="8" s="1"/>
  <c r="E49" i="1"/>
  <c r="D49" i="1"/>
  <c r="E48" i="1"/>
  <c r="D48" i="1" s="1"/>
  <c r="E47" i="1"/>
  <c r="E50" i="1" s="1"/>
  <c r="D47" i="1"/>
  <c r="D50" i="1" s="1"/>
  <c r="G45" i="1"/>
  <c r="F45" i="1" s="1"/>
  <c r="E45" i="1"/>
  <c r="D45" i="1"/>
  <c r="G44" i="1"/>
  <c r="F44" i="1" s="1"/>
  <c r="E44" i="1"/>
  <c r="D44" i="1"/>
  <c r="G43" i="1"/>
  <c r="G46" i="1" s="1"/>
  <c r="E43" i="1"/>
  <c r="E46" i="1" s="1"/>
  <c r="D43" i="1"/>
  <c r="D46" i="1" s="1"/>
  <c r="E40" i="1"/>
  <c r="D40" i="1"/>
  <c r="E39" i="1"/>
  <c r="D39" i="1" s="1"/>
  <c r="E38" i="1"/>
  <c r="E41" i="1" s="1"/>
  <c r="D38" i="1"/>
  <c r="G36" i="1"/>
  <c r="F36" i="1" s="1"/>
  <c r="E36" i="1"/>
  <c r="D36" i="1"/>
  <c r="G35" i="1"/>
  <c r="F35" i="1" s="1"/>
  <c r="E35" i="1"/>
  <c r="D35" i="1"/>
  <c r="G34" i="1"/>
  <c r="G37" i="1" s="1"/>
  <c r="E34" i="1"/>
  <c r="E37" i="1" s="1"/>
  <c r="D34" i="1"/>
  <c r="D37" i="1" s="1"/>
  <c r="E31" i="1"/>
  <c r="D31" i="1"/>
  <c r="E30" i="1"/>
  <c r="D30" i="1" s="1"/>
  <c r="E29" i="1"/>
  <c r="E32" i="1" s="1"/>
  <c r="D29" i="1"/>
  <c r="D32" i="1" s="1"/>
  <c r="DH26" i="1"/>
  <c r="DD26" i="1"/>
  <c r="CZ26" i="1"/>
  <c r="CR26" i="1"/>
  <c r="CN26" i="1"/>
  <c r="CJ26" i="1"/>
  <c r="CB26" i="1"/>
  <c r="BX26" i="1"/>
  <c r="BT26" i="1"/>
  <c r="BL26" i="1"/>
  <c r="BH26" i="1"/>
  <c r="BD26" i="1"/>
  <c r="AV26" i="1"/>
  <c r="AR26" i="1"/>
  <c r="AN26" i="1"/>
  <c r="AF26" i="1"/>
  <c r="AB26" i="1"/>
  <c r="X26" i="1"/>
  <c r="P26" i="1"/>
  <c r="L26" i="1"/>
  <c r="H26" i="1"/>
  <c r="DO25" i="1"/>
  <c r="DO26" i="1" s="1"/>
  <c r="DN25" i="1"/>
  <c r="DN26" i="1" s="1"/>
  <c r="DM25" i="1"/>
  <c r="DM26" i="1" s="1"/>
  <c r="DL25" i="1"/>
  <c r="DL26" i="1" s="1"/>
  <c r="DK25" i="1"/>
  <c r="DK26" i="1" s="1"/>
  <c r="DJ25" i="1"/>
  <c r="DJ26" i="1" s="1"/>
  <c r="DI25" i="1"/>
  <c r="DI26" i="1" s="1"/>
  <c r="DH25" i="1"/>
  <c r="DG25" i="1"/>
  <c r="DG26" i="1" s="1"/>
  <c r="DF25" i="1"/>
  <c r="DF26" i="1" s="1"/>
  <c r="DE25" i="1"/>
  <c r="DE26" i="1" s="1"/>
  <c r="DD25" i="1"/>
  <c r="DC25" i="1"/>
  <c r="DC26" i="1" s="1"/>
  <c r="DB25" i="1"/>
  <c r="DB26" i="1" s="1"/>
  <c r="DA25" i="1"/>
  <c r="DA26" i="1" s="1"/>
  <c r="CZ25" i="1"/>
  <c r="CY25" i="1"/>
  <c r="CY26" i="1" s="1"/>
  <c r="CX25" i="1"/>
  <c r="CX26" i="1" s="1"/>
  <c r="CW25" i="1"/>
  <c r="CW26" i="1" s="1"/>
  <c r="CV25" i="1"/>
  <c r="CV26" i="1" s="1"/>
  <c r="CU25" i="1"/>
  <c r="CU26" i="1" s="1"/>
  <c r="CT25" i="1"/>
  <c r="CT26" i="1" s="1"/>
  <c r="CS25" i="1"/>
  <c r="CS26" i="1" s="1"/>
  <c r="CR25" i="1"/>
  <c r="CQ25" i="1"/>
  <c r="CQ26" i="1" s="1"/>
  <c r="CP25" i="1"/>
  <c r="CP26" i="1" s="1"/>
  <c r="CO25" i="1"/>
  <c r="CO26" i="1" s="1"/>
  <c r="CN25" i="1"/>
  <c r="CM25" i="1"/>
  <c r="CM26" i="1" s="1"/>
  <c r="CL25" i="1"/>
  <c r="CL26" i="1" s="1"/>
  <c r="CK25" i="1"/>
  <c r="CK26" i="1" s="1"/>
  <c r="CJ25" i="1"/>
  <c r="CI25" i="1"/>
  <c r="CI26" i="1" s="1"/>
  <c r="CH25" i="1"/>
  <c r="CH26" i="1" s="1"/>
  <c r="CG25" i="1"/>
  <c r="CG26" i="1" s="1"/>
  <c r="CF25" i="1"/>
  <c r="CF26" i="1" s="1"/>
  <c r="CE25" i="1"/>
  <c r="CE26" i="1" s="1"/>
  <c r="CD25" i="1"/>
  <c r="CD26" i="1" s="1"/>
  <c r="CC25" i="1"/>
  <c r="CC26" i="1" s="1"/>
  <c r="CB25" i="1"/>
  <c r="CA25" i="1"/>
  <c r="CA26" i="1" s="1"/>
  <c r="BZ25" i="1"/>
  <c r="BZ26" i="1" s="1"/>
  <c r="BY25" i="1"/>
  <c r="BY26" i="1" s="1"/>
  <c r="BX25" i="1"/>
  <c r="BW25" i="1"/>
  <c r="BW26" i="1" s="1"/>
  <c r="BV25" i="1"/>
  <c r="BV26" i="1" s="1"/>
  <c r="BU25" i="1"/>
  <c r="BU26" i="1" s="1"/>
  <c r="BT25" i="1"/>
  <c r="BS25" i="1"/>
  <c r="BS26" i="1" s="1"/>
  <c r="BR25" i="1"/>
  <c r="BR26" i="1" s="1"/>
  <c r="BQ25" i="1"/>
  <c r="BQ26" i="1" s="1"/>
  <c r="BP25" i="1"/>
  <c r="BP26" i="1" s="1"/>
  <c r="BO25" i="1"/>
  <c r="BO26" i="1" s="1"/>
  <c r="BN25" i="1"/>
  <c r="BN26" i="1" s="1"/>
  <c r="BM25" i="1"/>
  <c r="BM26" i="1" s="1"/>
  <c r="BL25" i="1"/>
  <c r="BK25" i="1"/>
  <c r="BK26" i="1" s="1"/>
  <c r="BJ25" i="1"/>
  <c r="BJ26" i="1" s="1"/>
  <c r="BI25" i="1"/>
  <c r="BI26" i="1" s="1"/>
  <c r="BH25" i="1"/>
  <c r="BG25" i="1"/>
  <c r="BG26" i="1" s="1"/>
  <c r="BF25" i="1"/>
  <c r="BF26" i="1" s="1"/>
  <c r="BE25" i="1"/>
  <c r="BE26" i="1" s="1"/>
  <c r="BD25" i="1"/>
  <c r="BC25" i="1"/>
  <c r="BC26" i="1" s="1"/>
  <c r="BB25" i="1"/>
  <c r="BB26" i="1" s="1"/>
  <c r="BA25" i="1"/>
  <c r="BA26" i="1" s="1"/>
  <c r="AZ25" i="1"/>
  <c r="AZ26" i="1" s="1"/>
  <c r="AY25" i="1"/>
  <c r="AY26" i="1" s="1"/>
  <c r="AX25" i="1"/>
  <c r="AX26" i="1" s="1"/>
  <c r="AW25" i="1"/>
  <c r="AW26" i="1" s="1"/>
  <c r="AV25" i="1"/>
  <c r="AU25" i="1"/>
  <c r="AU26" i="1" s="1"/>
  <c r="AT25" i="1"/>
  <c r="AT26" i="1" s="1"/>
  <c r="AS25" i="1"/>
  <c r="AS26" i="1" s="1"/>
  <c r="AR25" i="1"/>
  <c r="AQ25" i="1"/>
  <c r="AQ26" i="1" s="1"/>
  <c r="AP25" i="1"/>
  <c r="AP26" i="1" s="1"/>
  <c r="AO25" i="1"/>
  <c r="AO26" i="1" s="1"/>
  <c r="AN25" i="1"/>
  <c r="AM25" i="1"/>
  <c r="AM26" i="1" s="1"/>
  <c r="AL25" i="1"/>
  <c r="AL26" i="1" s="1"/>
  <c r="AK25" i="1"/>
  <c r="AK26" i="1" s="1"/>
  <c r="AJ25" i="1"/>
  <c r="AJ26" i="1" s="1"/>
  <c r="AI25" i="1"/>
  <c r="AI26" i="1" s="1"/>
  <c r="AH25" i="1"/>
  <c r="AH26" i="1" s="1"/>
  <c r="AG25" i="1"/>
  <c r="AG26" i="1" s="1"/>
  <c r="AF25" i="1"/>
  <c r="AE25" i="1"/>
  <c r="AE26" i="1" s="1"/>
  <c r="AD25" i="1"/>
  <c r="AD26" i="1" s="1"/>
  <c r="AC25" i="1"/>
  <c r="AC26" i="1" s="1"/>
  <c r="AB25" i="1"/>
  <c r="AA25" i="1"/>
  <c r="AA26" i="1" s="1"/>
  <c r="Z25" i="1"/>
  <c r="Z26" i="1" s="1"/>
  <c r="Y25" i="1"/>
  <c r="Y26" i="1" s="1"/>
  <c r="X25" i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Q26" i="1" s="1"/>
  <c r="P25" i="1"/>
  <c r="O25" i="1"/>
  <c r="O26" i="1" s="1"/>
  <c r="N25" i="1"/>
  <c r="N26" i="1" s="1"/>
  <c r="M25" i="1"/>
  <c r="M26" i="1" s="1"/>
  <c r="L25" i="1"/>
  <c r="K25" i="1"/>
  <c r="K26" i="1" s="1"/>
  <c r="J25" i="1"/>
  <c r="J26" i="1" s="1"/>
  <c r="I25" i="1"/>
  <c r="I26" i="1" s="1"/>
  <c r="H25" i="1"/>
  <c r="G25" i="1"/>
  <c r="G26" i="1" s="1"/>
  <c r="F25" i="1"/>
  <c r="F26" i="1" s="1"/>
  <c r="E25" i="1"/>
  <c r="E26" i="1" s="1"/>
  <c r="D25" i="1"/>
  <c r="D26" i="1" s="1"/>
  <c r="C25" i="1"/>
  <c r="C26" i="1" s="1"/>
  <c r="G44" i="8" l="1"/>
  <c r="F41" i="8"/>
  <c r="F44" i="8" s="1"/>
  <c r="D32" i="8"/>
  <c r="D35" i="8" s="1"/>
  <c r="E35" i="8"/>
  <c r="E39" i="8"/>
  <c r="D36" i="8"/>
  <c r="D39" i="8" s="1"/>
  <c r="F35" i="8"/>
  <c r="E30" i="8"/>
  <c r="D27" i="8"/>
  <c r="D30" i="8" s="1"/>
  <c r="D41" i="8"/>
  <c r="D44" i="8" s="1"/>
  <c r="E44" i="8"/>
  <c r="D48" i="8"/>
  <c r="G35" i="8"/>
  <c r="D41" i="1"/>
  <c r="F34" i="1"/>
  <c r="F37" i="1" s="1"/>
  <c r="F43" i="1"/>
  <c r="F46" i="1" s="1"/>
  <c r="E63" i="3" l="1"/>
  <c r="E62" i="3"/>
  <c r="E61" i="3"/>
  <c r="E64" i="3" s="1"/>
  <c r="L60" i="3"/>
  <c r="J60" i="3"/>
  <c r="H60" i="3"/>
  <c r="F60" i="3"/>
  <c r="D60" i="3"/>
  <c r="M59" i="3"/>
  <c r="K59" i="3"/>
  <c r="I59" i="3"/>
  <c r="G59" i="3"/>
  <c r="E59" i="3"/>
  <c r="M58" i="3"/>
  <c r="K58" i="3"/>
  <c r="I58" i="3"/>
  <c r="I60" i="3" s="1"/>
  <c r="G58" i="3"/>
  <c r="E58" i="3"/>
  <c r="D58" i="3"/>
  <c r="M57" i="3"/>
  <c r="M60" i="3" s="1"/>
  <c r="K57" i="3"/>
  <c r="K60" i="3" s="1"/>
  <c r="I57" i="3"/>
  <c r="G57" i="3"/>
  <c r="G60" i="3" s="1"/>
  <c r="E57" i="3"/>
  <c r="E60" i="3" s="1"/>
  <c r="D55" i="3"/>
  <c r="E54" i="3"/>
  <c r="E53" i="3"/>
  <c r="E52" i="3"/>
  <c r="E55" i="3" s="1"/>
  <c r="F51" i="3"/>
  <c r="D51" i="3"/>
  <c r="I50" i="3"/>
  <c r="H50" i="3" s="1"/>
  <c r="H51" i="3" s="1"/>
  <c r="G50" i="3"/>
  <c r="E50" i="3"/>
  <c r="I49" i="3"/>
  <c r="G49" i="3"/>
  <c r="E49" i="3"/>
  <c r="I48" i="3"/>
  <c r="I51" i="3" s="1"/>
  <c r="G48" i="3"/>
  <c r="G51" i="3" s="1"/>
  <c r="E48" i="3"/>
  <c r="E51" i="3" s="1"/>
  <c r="E45" i="3"/>
  <c r="D45" i="3" s="1"/>
  <c r="E44" i="3"/>
  <c r="D44" i="3"/>
  <c r="E43" i="3"/>
  <c r="D43" i="3" s="1"/>
  <c r="FK37" i="3"/>
  <c r="FK38" i="3" s="1"/>
  <c r="FJ37" i="3"/>
  <c r="FJ38" i="3" s="1"/>
  <c r="FI37" i="3"/>
  <c r="FI38" i="3" s="1"/>
  <c r="FH37" i="3"/>
  <c r="FH38" i="3" s="1"/>
  <c r="FG37" i="3"/>
  <c r="FG38" i="3" s="1"/>
  <c r="FF37" i="3"/>
  <c r="FF38" i="3" s="1"/>
  <c r="FE37" i="3"/>
  <c r="FE38" i="3" s="1"/>
  <c r="FD37" i="3"/>
  <c r="FD38" i="3" s="1"/>
  <c r="FC37" i="3"/>
  <c r="FC38" i="3" s="1"/>
  <c r="FB37" i="3"/>
  <c r="FB38" i="3" s="1"/>
  <c r="FA37" i="3"/>
  <c r="FA38" i="3" s="1"/>
  <c r="EZ37" i="3"/>
  <c r="EZ38" i="3" s="1"/>
  <c r="EY37" i="3"/>
  <c r="EY38" i="3" s="1"/>
  <c r="EX37" i="3"/>
  <c r="EX38" i="3" s="1"/>
  <c r="EW37" i="3"/>
  <c r="EW38" i="3" s="1"/>
  <c r="EV37" i="3"/>
  <c r="EV38" i="3" s="1"/>
  <c r="EU37" i="3"/>
  <c r="EU38" i="3" s="1"/>
  <c r="ET37" i="3"/>
  <c r="ET38" i="3" s="1"/>
  <c r="ES37" i="3"/>
  <c r="ES38" i="3" s="1"/>
  <c r="ER37" i="3"/>
  <c r="ER38" i="3" s="1"/>
  <c r="EQ37" i="3"/>
  <c r="EQ38" i="3" s="1"/>
  <c r="EP37" i="3"/>
  <c r="EP38" i="3" s="1"/>
  <c r="EO37" i="3"/>
  <c r="EO38" i="3" s="1"/>
  <c r="EN37" i="3"/>
  <c r="EN38" i="3" s="1"/>
  <c r="EM37" i="3"/>
  <c r="EM38" i="3" s="1"/>
  <c r="EL37" i="3"/>
  <c r="EL38" i="3" s="1"/>
  <c r="EK37" i="3"/>
  <c r="EK38" i="3" s="1"/>
  <c r="EJ37" i="3"/>
  <c r="EJ38" i="3" s="1"/>
  <c r="EI37" i="3"/>
  <c r="EI38" i="3" s="1"/>
  <c r="EH37" i="3"/>
  <c r="EH38" i="3" s="1"/>
  <c r="EG37" i="3"/>
  <c r="EG38" i="3" s="1"/>
  <c r="EF37" i="3"/>
  <c r="EF38" i="3" s="1"/>
  <c r="EE37" i="3"/>
  <c r="EE38" i="3" s="1"/>
  <c r="ED37" i="3"/>
  <c r="ED38" i="3" s="1"/>
  <c r="EC37" i="3"/>
  <c r="EC38" i="3" s="1"/>
  <c r="EB37" i="3"/>
  <c r="EB38" i="3" s="1"/>
  <c r="EA37" i="3"/>
  <c r="EA38" i="3" s="1"/>
  <c r="DZ37" i="3"/>
  <c r="DZ38" i="3" s="1"/>
  <c r="DY37" i="3"/>
  <c r="DY38" i="3" s="1"/>
  <c r="DX37" i="3"/>
  <c r="DX38" i="3" s="1"/>
  <c r="DW37" i="3"/>
  <c r="DW38" i="3" s="1"/>
  <c r="DV37" i="3"/>
  <c r="DV38" i="3" s="1"/>
  <c r="DU37" i="3"/>
  <c r="DU38" i="3" s="1"/>
  <c r="DT37" i="3"/>
  <c r="DT38" i="3" s="1"/>
  <c r="DS37" i="3"/>
  <c r="DS38" i="3" s="1"/>
  <c r="DR37" i="3"/>
  <c r="DR38" i="3" s="1"/>
  <c r="DQ37" i="3"/>
  <c r="DQ38" i="3" s="1"/>
  <c r="DP37" i="3"/>
  <c r="DP38" i="3" s="1"/>
  <c r="DO37" i="3"/>
  <c r="DO38" i="3" s="1"/>
  <c r="DN37" i="3"/>
  <c r="DN38" i="3" s="1"/>
  <c r="DM37" i="3"/>
  <c r="DM38" i="3" s="1"/>
  <c r="DL37" i="3"/>
  <c r="DL38" i="3" s="1"/>
  <c r="DK37" i="3"/>
  <c r="DK38" i="3" s="1"/>
  <c r="DJ37" i="3"/>
  <c r="DJ38" i="3" s="1"/>
  <c r="DI37" i="3"/>
  <c r="DI38" i="3" s="1"/>
  <c r="DH37" i="3"/>
  <c r="DH38" i="3" s="1"/>
  <c r="DG37" i="3"/>
  <c r="DG38" i="3" s="1"/>
  <c r="DF37" i="3"/>
  <c r="DF38" i="3" s="1"/>
  <c r="DE37" i="3"/>
  <c r="DE38" i="3" s="1"/>
  <c r="DD37" i="3"/>
  <c r="DD38" i="3" s="1"/>
  <c r="DC37" i="3"/>
  <c r="DC38" i="3" s="1"/>
  <c r="DB37" i="3"/>
  <c r="DB38" i="3" s="1"/>
  <c r="DA37" i="3"/>
  <c r="DA38" i="3" s="1"/>
  <c r="CZ37" i="3"/>
  <c r="CZ38" i="3" s="1"/>
  <c r="CY37" i="3"/>
  <c r="CY38" i="3" s="1"/>
  <c r="CX37" i="3"/>
  <c r="CX38" i="3" s="1"/>
  <c r="CW37" i="3"/>
  <c r="CW38" i="3" s="1"/>
  <c r="CV37" i="3"/>
  <c r="CV38" i="3" s="1"/>
  <c r="CU37" i="3"/>
  <c r="CU38" i="3" s="1"/>
  <c r="CT37" i="3"/>
  <c r="CT38" i="3" s="1"/>
  <c r="CS37" i="3"/>
  <c r="CS38" i="3" s="1"/>
  <c r="CR37" i="3"/>
  <c r="CR38" i="3" s="1"/>
  <c r="CQ37" i="3"/>
  <c r="CQ38" i="3" s="1"/>
  <c r="CP37" i="3"/>
  <c r="CP38" i="3" s="1"/>
  <c r="CO37" i="3"/>
  <c r="CO38" i="3" s="1"/>
  <c r="CN37" i="3"/>
  <c r="CN38" i="3" s="1"/>
  <c r="CM37" i="3"/>
  <c r="CM38" i="3" s="1"/>
  <c r="CL37" i="3"/>
  <c r="CL38" i="3" s="1"/>
  <c r="CK37" i="3"/>
  <c r="CK38" i="3" s="1"/>
  <c r="CJ37" i="3"/>
  <c r="CJ38" i="3" s="1"/>
  <c r="CI37" i="3"/>
  <c r="CI38" i="3" s="1"/>
  <c r="CH37" i="3"/>
  <c r="CH38" i="3" s="1"/>
  <c r="CG37" i="3"/>
  <c r="CG38" i="3" s="1"/>
  <c r="CF37" i="3"/>
  <c r="CF38" i="3" s="1"/>
  <c r="CE37" i="3"/>
  <c r="CE38" i="3" s="1"/>
  <c r="CD37" i="3"/>
  <c r="CD38" i="3" s="1"/>
  <c r="CC37" i="3"/>
  <c r="CC38" i="3" s="1"/>
  <c r="CB37" i="3"/>
  <c r="CB38" i="3" s="1"/>
  <c r="CA37" i="3"/>
  <c r="CA38" i="3" s="1"/>
  <c r="BZ37" i="3"/>
  <c r="BZ38" i="3" s="1"/>
  <c r="BY37" i="3"/>
  <c r="BY38" i="3" s="1"/>
  <c r="BX37" i="3"/>
  <c r="BX38" i="3" s="1"/>
  <c r="BW37" i="3"/>
  <c r="BW38" i="3" s="1"/>
  <c r="BV37" i="3"/>
  <c r="BV38" i="3" s="1"/>
  <c r="BU37" i="3"/>
  <c r="BU38" i="3" s="1"/>
  <c r="BT37" i="3"/>
  <c r="BT38" i="3" s="1"/>
  <c r="BS37" i="3"/>
  <c r="BS38" i="3" s="1"/>
  <c r="BR37" i="3"/>
  <c r="BR38" i="3" s="1"/>
  <c r="BQ37" i="3"/>
  <c r="BQ38" i="3" s="1"/>
  <c r="BP37" i="3"/>
  <c r="BP38" i="3" s="1"/>
  <c r="BO37" i="3"/>
  <c r="BO38" i="3" s="1"/>
  <c r="BN37" i="3"/>
  <c r="BN38" i="3" s="1"/>
  <c r="BM37" i="3"/>
  <c r="BM38" i="3" s="1"/>
  <c r="BL37" i="3"/>
  <c r="BL38" i="3" s="1"/>
  <c r="BK37" i="3"/>
  <c r="BK38" i="3" s="1"/>
  <c r="BJ37" i="3"/>
  <c r="BJ38" i="3" s="1"/>
  <c r="BI37" i="3"/>
  <c r="BI38" i="3" s="1"/>
  <c r="BH37" i="3"/>
  <c r="BH38" i="3" s="1"/>
  <c r="BG37" i="3"/>
  <c r="BG38" i="3" s="1"/>
  <c r="BF37" i="3"/>
  <c r="BF38" i="3" s="1"/>
  <c r="BE37" i="3"/>
  <c r="BE38" i="3" s="1"/>
  <c r="BD37" i="3"/>
  <c r="BD38" i="3" s="1"/>
  <c r="BC37" i="3"/>
  <c r="BC38" i="3" s="1"/>
  <c r="BB37" i="3"/>
  <c r="BB38" i="3" s="1"/>
  <c r="BA37" i="3"/>
  <c r="BA38" i="3" s="1"/>
  <c r="AZ37" i="3"/>
  <c r="AZ38" i="3" s="1"/>
  <c r="AY37" i="3"/>
  <c r="AY38" i="3" s="1"/>
  <c r="AX37" i="3"/>
  <c r="AX38" i="3" s="1"/>
  <c r="AW37" i="3"/>
  <c r="AW38" i="3" s="1"/>
  <c r="AV37" i="3"/>
  <c r="AV38" i="3" s="1"/>
  <c r="AU37" i="3"/>
  <c r="AU38" i="3" s="1"/>
  <c r="AT37" i="3"/>
  <c r="AT38" i="3" s="1"/>
  <c r="AS37" i="3"/>
  <c r="AS38" i="3" s="1"/>
  <c r="AR37" i="3"/>
  <c r="AR38" i="3" s="1"/>
  <c r="AQ37" i="3"/>
  <c r="AQ38" i="3" s="1"/>
  <c r="AP37" i="3"/>
  <c r="AP38" i="3" s="1"/>
  <c r="AO37" i="3"/>
  <c r="AO38" i="3" s="1"/>
  <c r="AN37" i="3"/>
  <c r="AN38" i="3" s="1"/>
  <c r="AM37" i="3"/>
  <c r="AM38" i="3" s="1"/>
  <c r="AL37" i="3"/>
  <c r="AL38" i="3" s="1"/>
  <c r="AK37" i="3"/>
  <c r="AK38" i="3" s="1"/>
  <c r="AJ37" i="3"/>
  <c r="AJ38" i="3" s="1"/>
  <c r="AI37" i="3"/>
  <c r="AI38" i="3" s="1"/>
  <c r="AH37" i="3"/>
  <c r="AH38" i="3" s="1"/>
  <c r="AG37" i="3"/>
  <c r="AG38" i="3" s="1"/>
  <c r="AF37" i="3"/>
  <c r="AF38" i="3" s="1"/>
  <c r="AE37" i="3"/>
  <c r="AE38" i="3" s="1"/>
  <c r="AD37" i="3"/>
  <c r="AD38" i="3" s="1"/>
  <c r="AC37" i="3"/>
  <c r="AC38" i="3" s="1"/>
  <c r="AB37" i="3"/>
  <c r="AB38" i="3" s="1"/>
  <c r="AA37" i="3"/>
  <c r="AA38" i="3" s="1"/>
  <c r="Z37" i="3"/>
  <c r="Z38" i="3" s="1"/>
  <c r="Y37" i="3"/>
  <c r="Y38" i="3" s="1"/>
  <c r="X37" i="3"/>
  <c r="X38" i="3" s="1"/>
  <c r="W37" i="3"/>
  <c r="W38" i="3" s="1"/>
  <c r="V37" i="3"/>
  <c r="V38" i="3" s="1"/>
  <c r="U37" i="3"/>
  <c r="U38" i="3" s="1"/>
  <c r="T37" i="3"/>
  <c r="T38" i="3" s="1"/>
  <c r="S37" i="3"/>
  <c r="S38" i="3" s="1"/>
  <c r="R37" i="3"/>
  <c r="R38" i="3" s="1"/>
  <c r="Q37" i="3"/>
  <c r="Q38" i="3" s="1"/>
  <c r="P37" i="3"/>
  <c r="P38" i="3" s="1"/>
  <c r="O37" i="3"/>
  <c r="O38" i="3" s="1"/>
  <c r="N37" i="3"/>
  <c r="N38" i="3" s="1"/>
  <c r="M37" i="3"/>
  <c r="M38" i="3" s="1"/>
  <c r="L37" i="3"/>
  <c r="L38" i="3" s="1"/>
  <c r="K37" i="3"/>
  <c r="K38" i="3" s="1"/>
  <c r="J37" i="3"/>
  <c r="J38" i="3" s="1"/>
  <c r="I37" i="3"/>
  <c r="I38" i="3" s="1"/>
  <c r="H37" i="3"/>
  <c r="H38" i="3" s="1"/>
  <c r="G37" i="3"/>
  <c r="G38" i="3" s="1"/>
  <c r="F37" i="3"/>
  <c r="F38" i="3" s="1"/>
  <c r="E37" i="3"/>
  <c r="E38" i="3" s="1"/>
  <c r="D37" i="3"/>
  <c r="D38" i="3" s="1"/>
  <c r="C37" i="3"/>
  <c r="C38" i="3" s="1"/>
  <c r="D46" i="3" l="1"/>
  <c r="E46" i="3"/>
  <c r="D61" i="3"/>
  <c r="D64" i="3" s="1"/>
  <c r="BN36" i="2" l="1"/>
  <c r="BR36" i="2"/>
  <c r="CH36" i="2"/>
  <c r="CL36" i="2"/>
  <c r="DC36" i="2"/>
  <c r="BT35" i="2"/>
  <c r="BT36" i="2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O35" i="2"/>
  <c r="BO36" i="2" s="1"/>
  <c r="BP35" i="2"/>
  <c r="BP36" i="2" s="1"/>
  <c r="BQ35" i="2"/>
  <c r="BQ36" i="2" s="1"/>
  <c r="BR35" i="2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I35" i="2"/>
  <c r="CI36" i="2" s="1"/>
  <c r="CJ35" i="2"/>
  <c r="CJ36" i="2" s="1"/>
  <c r="CK35" i="2"/>
  <c r="CK36" i="2" s="1"/>
  <c r="CL35" i="2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/>
  <c r="Q39" i="3"/>
  <c r="Q40" i="3" s="1"/>
  <c r="R39" i="3"/>
  <c r="R40" i="3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/>
  <c r="AG39" i="3"/>
  <c r="AG40" i="3" s="1"/>
  <c r="AH39" i="3"/>
  <c r="AH40" i="3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/>
  <c r="AS39" i="3"/>
  <c r="AS40" i="3" s="1"/>
  <c r="AT39" i="3"/>
  <c r="AT40" i="3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/>
  <c r="BA39" i="3"/>
  <c r="BA40" i="3" s="1"/>
  <c r="BB39" i="3"/>
  <c r="BB40" i="3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/>
  <c r="BI39" i="3"/>
  <c r="BI40" i="3" s="1"/>
  <c r="BJ39" i="3"/>
  <c r="BJ40" i="3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53" i="2" l="1"/>
  <c r="E55" i="2"/>
  <c r="D56" i="2" s="1"/>
  <c r="E48" i="2"/>
  <c r="AA36" i="2"/>
  <c r="K55" i="2"/>
  <c r="J55" i="2" s="1"/>
  <c r="I55" i="2"/>
  <c r="G55" i="2"/>
  <c r="G53" i="2"/>
  <c r="E54" i="2"/>
  <c r="M55" i="2"/>
  <c r="L55" i="2" s="1"/>
  <c r="E59" i="2"/>
  <c r="E45" i="2"/>
  <c r="D45" i="2" s="1"/>
  <c r="E44" i="2"/>
  <c r="D44" i="2" s="1"/>
  <c r="E46" i="2"/>
  <c r="D46" i="2" s="1"/>
  <c r="E39" i="2"/>
  <c r="E40" i="2"/>
  <c r="E41" i="2"/>
  <c r="D41" i="2" s="1"/>
  <c r="E56" i="2"/>
  <c r="E58" i="2"/>
  <c r="D58" i="2" s="1"/>
  <c r="M54" i="2"/>
  <c r="K54" i="2"/>
  <c r="I54" i="2"/>
  <c r="E57" i="2"/>
  <c r="M53" i="2"/>
  <c r="K53" i="2"/>
  <c r="I53" i="2"/>
  <c r="G54" i="2"/>
  <c r="E50" i="2"/>
  <c r="F47" i="2"/>
  <c r="E49" i="2"/>
  <c r="G47" i="2" l="1"/>
  <c r="F56" i="2"/>
  <c r="D47" i="2"/>
  <c r="E47" i="2"/>
  <c r="E42" i="2"/>
  <c r="D42" i="2"/>
  <c r="M56" i="2"/>
  <c r="L56" i="2"/>
  <c r="E60" i="2"/>
  <c r="D60" i="2"/>
  <c r="I56" i="2"/>
  <c r="H56" i="2"/>
  <c r="D51" i="2"/>
  <c r="E51" i="2"/>
  <c r="G56" i="2"/>
  <c r="K56" i="2"/>
  <c r="J56" i="2"/>
</calcChain>
</file>

<file path=xl/sharedStrings.xml><?xml version="1.0" encoding="utf-8"?>
<sst xmlns="http://schemas.openxmlformats.org/spreadsheetml/2006/main" count="1662" uniqueCount="1071">
  <si>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</si>
  <si>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</si>
  <si>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</si>
  <si>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</si>
  <si>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</si>
  <si>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</si>
  <si>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</si>
  <si>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</si>
  <si>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</si>
  <si>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</si>
  <si>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</si>
  <si>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</si>
  <si>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</si>
  <si>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</si>
  <si>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</si>
  <si>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</si>
  <si>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</si>
  <si>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</si>
  <si>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</si>
  <si>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</si>
  <si>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</si>
  <si>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</si>
  <si>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</si>
  <si>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</si>
  <si>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</si>
  <si>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</si>
  <si>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</si>
  <si>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</si>
  <si>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</si>
  <si>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</si>
  <si>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</si>
  <si>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</si>
  <si>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</si>
  <si>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</si>
  <si>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</si>
  <si>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</si>
  <si>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</si>
  <si>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</si>
  <si>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</si>
  <si>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</si>
  <si>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</si>
  <si>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</si>
  <si>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</si>
  <si>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</si>
  <si>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</si>
  <si>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</si>
  <si>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</si>
  <si>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</si>
  <si>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</si>
  <si>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</si>
  <si>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</si>
  <si>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</si>
  <si>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</si>
  <si>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</si>
  <si>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</si>
  <si>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</si>
  <si>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</si>
  <si>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</si>
  <si>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</si>
  <si>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</si>
  <si>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</si>
  <si>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</si>
  <si>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</si>
  <si>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</si>
  <si>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</si>
  <si>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</si>
  <si>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</si>
  <si>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</si>
  <si>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</si>
  <si>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</si>
  <si>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</si>
  <si>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</si>
  <si>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</si>
  <si>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</si>
  <si>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</si>
  <si>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</si>
  <si>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</si>
  <si>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</si>
  <si>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</si>
  <si>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</si>
  <si>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</si>
  <si>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</si>
  <si>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</si>
  <si>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</si>
  <si>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</si>
  <si>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</si>
  <si>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</si>
  <si>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</si>
  <si>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</si>
  <si>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</si>
  <si>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</si>
  <si>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</si>
  <si>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</si>
  <si>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</si>
  <si>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</si>
  <si>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</si>
  <si>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</si>
  <si>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</si>
  <si>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</si>
  <si>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</si>
  <si>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</si>
  <si>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</si>
  <si>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</si>
  <si>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</si>
  <si>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</si>
  <si>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</si>
  <si>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</si>
  <si>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</si>
  <si>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</si>
  <si>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</si>
  <si>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</si>
  <si>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</si>
  <si>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</si>
  <si>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</si>
  <si>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</si>
  <si>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</si>
  <si>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</si>
  <si>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</si>
  <si>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</si>
  <si>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</si>
  <si>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</si>
  <si>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</si>
  <si>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</si>
  <si>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</si>
  <si>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</si>
  <si>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</si>
  <si>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</si>
  <si>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</si>
  <si>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</si>
  <si>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</si>
  <si>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</si>
  <si>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</si>
  <si>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</si>
  <si>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</si>
  <si>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</si>
  <si>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</si>
  <si>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</si>
  <si>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</si>
  <si>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</si>
  <si>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</si>
  <si>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</si>
  <si>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</si>
  <si>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</si>
  <si>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</si>
  <si>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</si>
  <si>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</si>
  <si>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</si>
  <si>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</si>
  <si>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</si>
  <si>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</si>
  <si>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</si>
  <si>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</si>
  <si>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</si>
  <si>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</si>
  <si>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</si>
  <si>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</si>
  <si>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</si>
  <si>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</si>
  <si>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</si>
  <si>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</si>
  <si>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</si>
  <si>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</si>
  <si>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</si>
  <si>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</si>
  <si>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</si>
  <si>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</si>
  <si>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</si>
  <si>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</si>
  <si>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</si>
  <si>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</si>
  <si>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</si>
  <si>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</si>
  <si>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</si>
  <si>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</si>
  <si>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</si>
  <si>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</si>
  <si>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</si>
  <si>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</si>
  <si>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</si>
  <si>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</si>
  <si>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</si>
  <si>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</si>
  <si>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</si>
  <si>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</si>
  <si>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</si>
  <si>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</si>
  <si>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</si>
  <si>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</si>
  <si>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</si>
  <si>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</si>
  <si>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</si>
  <si>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</si>
  <si>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</si>
  <si>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</si>
  <si>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</si>
  <si>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</si>
  <si>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</si>
  <si>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</si>
  <si>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</si>
  <si>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</si>
  <si>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</si>
  <si>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</si>
  <si>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</si>
  <si>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</si>
  <si>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</si>
  <si>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</si>
  <si>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</si>
  <si>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</si>
  <si>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</si>
  <si>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</si>
  <si>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</si>
  <si>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</si>
  <si>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</si>
  <si>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</si>
  <si>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</si>
  <si>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</si>
  <si>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</si>
  <si>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</si>
  <si>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</si>
  <si>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</si>
  <si>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</si>
  <si>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</si>
  <si>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</si>
  <si>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</si>
  <si>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</si>
  <si>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</si>
  <si>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</si>
  <si>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</si>
  <si>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</si>
  <si>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</si>
  <si>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</si>
  <si>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</si>
  <si>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</si>
  <si>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</si>
  <si>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</si>
  <si>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</si>
  <si>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</si>
  <si>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</si>
  <si>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</si>
  <si>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</si>
  <si>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</si>
  <si>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</si>
  <si>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</si>
  <si>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</si>
  <si>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</si>
  <si>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</si>
  <si>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</si>
  <si>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</si>
  <si>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</si>
  <si>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</si>
  <si>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</si>
  <si>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</si>
  <si>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</si>
  <si>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</si>
  <si>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</si>
  <si>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</si>
  <si>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</si>
  <si>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</si>
  <si>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</si>
  <si>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</si>
  <si>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</si>
  <si>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</si>
  <si>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</si>
  <si>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</si>
  <si>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</si>
  <si>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</si>
  <si>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</si>
  <si>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</si>
  <si>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</si>
  <si>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</si>
  <si>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</si>
  <si>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</si>
  <si>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</si>
  <si>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</si>
  <si>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</si>
  <si>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</si>
  <si>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</si>
  <si>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</si>
  <si>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</si>
  <si>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</si>
  <si>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</si>
  <si>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</si>
  <si>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</si>
  <si>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</si>
  <si>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</si>
  <si>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</si>
  <si>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</si>
  <si>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</si>
  <si>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</si>
  <si>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</si>
  <si>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</si>
  <si>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</si>
  <si>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</si>
  <si>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</si>
  <si>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</si>
  <si>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</si>
  <si>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</si>
  <si>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</si>
  <si>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</si>
  <si>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</si>
  <si>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</si>
  <si>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</si>
  <si>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</si>
  <si>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</si>
  <si>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</si>
  <si>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</si>
  <si>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</si>
  <si>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</si>
  <si>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</si>
  <si>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</si>
  <si>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</si>
  <si>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</si>
  <si>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</si>
  <si>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</si>
  <si>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</si>
  <si>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</si>
  <si>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</si>
  <si>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</si>
  <si>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</si>
  <si>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</si>
  <si>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</si>
  <si>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</si>
  <si>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</si>
  <si>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</si>
  <si>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</si>
  <si>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</si>
  <si>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</si>
  <si>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</si>
  <si>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</si>
  <si>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</si>
  <si>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</si>
  <si>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</si>
  <si>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</si>
  <si>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</si>
  <si>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</si>
  <si>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</si>
  <si>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</si>
  <si>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</si>
  <si>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</si>
  <si>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</si>
  <si>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</si>
  <si>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</si>
  <si>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</si>
  <si>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</si>
  <si>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</si>
  <si>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</si>
  <si>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</si>
  <si>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</si>
  <si>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</si>
  <si>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</si>
  <si>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</si>
  <si>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</si>
  <si>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</si>
  <si>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</si>
  <si>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</si>
  <si>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</si>
  <si>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</si>
  <si>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</si>
  <si>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</si>
  <si>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</si>
  <si>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</si>
  <si>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</si>
  <si>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</si>
  <si>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</si>
  <si>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</si>
  <si>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</si>
  <si>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</si>
  <si>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</si>
  <si>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</si>
  <si>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</si>
  <si>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</si>
  <si>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</si>
  <si>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</si>
  <si>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</si>
  <si>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</si>
  <si>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</si>
  <si>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</si>
  <si>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</si>
  <si>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</si>
  <si>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</si>
  <si>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</si>
  <si>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</si>
  <si>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</si>
  <si>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</si>
  <si>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</si>
  <si>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</si>
  <si>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</si>
  <si>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</si>
  <si>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</si>
  <si>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</si>
  <si>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</si>
  <si>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</si>
  <si>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</si>
  <si>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</si>
  <si>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</si>
  <si>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</si>
  <si>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</si>
  <si>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</si>
  <si>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</si>
  <si>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</si>
  <si>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</si>
  <si>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</si>
  <si>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</si>
  <si>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</si>
  <si>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</si>
  <si>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</si>
  <si>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</si>
  <si>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</si>
  <si>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</si>
  <si>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</si>
  <si>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</si>
  <si>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</si>
  <si>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</si>
  <si>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</si>
  <si>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</si>
  <si>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</si>
  <si>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</si>
  <si>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</si>
  <si>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</si>
  <si>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</si>
  <si>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</si>
  <si>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</si>
  <si>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</si>
  <si>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</si>
  <si>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</si>
  <si>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</si>
  <si>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</si>
  <si>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</si>
  <si>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</si>
  <si>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</si>
  <si>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</si>
  <si>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</si>
  <si>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</si>
  <si>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</si>
  <si>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</si>
  <si>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</si>
  <si>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</si>
  <si>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</si>
  <si>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</si>
  <si>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</si>
  <si>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</si>
  <si>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</si>
  <si>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</si>
  <si>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</si>
  <si>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</si>
  <si>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</si>
  <si>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</si>
  <si>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</si>
  <si>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</si>
  <si>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</si>
  <si>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</si>
  <si>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</si>
  <si>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</si>
  <si>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</si>
  <si>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</si>
  <si>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</si>
  <si>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</si>
  <si>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</si>
  <si>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</si>
  <si>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</si>
  <si>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</si>
  <si>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</si>
  <si>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</si>
  <si>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</si>
  <si>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</si>
  <si>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</si>
  <si>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</si>
  <si>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</si>
  <si>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</si>
  <si>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</si>
  <si>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</si>
  <si>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</si>
  <si>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</si>
  <si>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</si>
  <si>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</si>
  <si>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</si>
  <si>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</si>
  <si>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</si>
  <si>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</si>
  <si>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</si>
  <si>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</si>
  <si>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</si>
  <si>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</si>
  <si>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</si>
  <si>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</si>
  <si>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</si>
  <si>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</si>
  <si>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</si>
  <si>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</si>
  <si>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</si>
  <si>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</si>
  <si>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</si>
  <si>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</si>
  <si>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</si>
  <si>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</si>
  <si>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</si>
  <si>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</si>
  <si>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</si>
  <si>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</si>
  <si>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</si>
  <si>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</si>
  <si>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</si>
  <si>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</si>
  <si>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</si>
  <si>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</si>
  <si>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</si>
  <si>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</si>
  <si>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</si>
  <si>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</si>
  <si>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</si>
  <si>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</si>
  <si>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</si>
  <si>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</si>
  <si>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</si>
  <si>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</si>
  <si>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</si>
  <si>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</si>
  <si>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</si>
  <si>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</si>
  <si>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</si>
  <si>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</si>
  <si>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</si>
  <si>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</si>
  <si>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</si>
  <si>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</si>
  <si>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</si>
  <si>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</si>
  <si>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</si>
  <si>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</si>
  <si>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</si>
  <si>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</si>
  <si>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</si>
  <si>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</si>
  <si>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</si>
  <si>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</si>
  <si>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</si>
  <si>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</si>
  <si>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</si>
  <si>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</si>
  <si>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</si>
  <si>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</si>
  <si>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</si>
  <si>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</si>
  <si>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</si>
  <si>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</si>
  <si>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</si>
  <si>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</si>
  <si>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</si>
  <si>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</si>
  <si>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</si>
  <si>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</si>
  <si>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</si>
  <si>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</si>
  <si>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</si>
  <si>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</si>
  <si>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</si>
  <si>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</si>
  <si>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</si>
  <si>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</si>
  <si>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</si>
  <si>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</si>
  <si>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</si>
  <si>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</si>
  <si>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</si>
  <si>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</si>
  <si>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</si>
  <si>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</si>
  <si>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</si>
  <si>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</si>
  <si>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</si>
  <si>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</si>
  <si>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</si>
  <si>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</si>
  <si>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</si>
  <si>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</si>
  <si>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</si>
  <si>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</si>
  <si>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</si>
  <si>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</si>
  <si>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</si>
  <si>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</si>
  <si>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</si>
  <si>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</si>
  <si>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</si>
  <si>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</si>
  <si>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</si>
  <si>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</si>
  <si>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</si>
  <si>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</si>
  <si>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</si>
  <si>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</si>
  <si>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</si>
  <si>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</si>
  <si>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</si>
  <si>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</si>
  <si>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</si>
  <si>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</si>
  <si>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</si>
  <si>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</si>
  <si>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</si>
  <si>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</si>
  <si>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</si>
  <si>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</si>
  <si>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</si>
  <si>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</si>
  <si>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</si>
  <si>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</si>
  <si>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</si>
  <si>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</si>
  <si>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</si>
  <si>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</si>
  <si>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</si>
  <si>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</si>
  <si>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</si>
  <si>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</si>
  <si>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</si>
  <si>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</si>
  <si>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</si>
  <si>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</si>
  <si>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</si>
  <si>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</si>
  <si>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</si>
  <si>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</si>
  <si>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</si>
  <si>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</si>
  <si>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</si>
  <si>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</si>
  <si>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</si>
  <si>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</si>
  <si>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</si>
  <si>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</si>
  <si>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</si>
  <si>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</si>
  <si>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</si>
  <si>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</si>
  <si>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</si>
  <si>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</si>
  <si>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</si>
  <si>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</si>
  <si>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</si>
  <si>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</si>
  <si>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</si>
  <si>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</si>
  <si>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</si>
  <si>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</si>
  <si>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</si>
  <si>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</si>
  <si>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</si>
  <si>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</si>
  <si>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</si>
  <si>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</si>
  <si>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</si>
  <si>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</si>
  <si>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</si>
  <si>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</si>
  <si>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</si>
  <si>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</si>
  <si>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</si>
  <si>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</si>
  <si>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</si>
  <si>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</si>
  <si>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</si>
  <si>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</si>
  <si>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</si>
  <si>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</si>
  <si>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</si>
  <si>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</si>
  <si>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</si>
  <si>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</si>
  <si>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</si>
  <si>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</si>
  <si>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</si>
  <si>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</si>
  <si>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</si>
  <si>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</si>
  <si>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</si>
  <si>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</si>
  <si>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</si>
  <si>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</si>
  <si>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</si>
  <si>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</si>
  <si>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</si>
  <si>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</si>
  <si>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</si>
  <si>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</si>
  <si>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</si>
  <si>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</si>
  <si>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</si>
  <si>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</si>
  <si>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</si>
  <si>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</si>
  <si>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</si>
  <si>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</si>
  <si>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</si>
  <si>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</si>
  <si>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</si>
  <si>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</si>
  <si>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</si>
  <si>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</si>
  <si>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</si>
  <si>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</si>
  <si>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</si>
  <si>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</si>
  <si>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</si>
  <si>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</si>
  <si>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</si>
  <si>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</si>
  <si>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</si>
  <si>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</si>
  <si>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</si>
  <si>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</si>
  <si>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</si>
  <si>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</si>
  <si>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</si>
  <si>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</si>
  <si>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</si>
  <si>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</si>
  <si>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</si>
  <si>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</si>
  <si>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</si>
  <si>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</si>
  <si>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</si>
  <si>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</si>
  <si>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</si>
  <si>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</si>
  <si>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</si>
  <si>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</si>
  <si>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</si>
  <si>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</si>
  <si>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</si>
  <si>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</si>
  <si>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</si>
  <si>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</si>
  <si>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</si>
  <si>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</si>
  <si>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</si>
  <si>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</si>
  <si>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</si>
  <si>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</si>
  <si>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</si>
  <si>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</si>
  <si>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</si>
  <si>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</si>
  <si>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</si>
  <si>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</si>
  <si>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</si>
  <si>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</si>
  <si>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</si>
  <si>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</si>
  <si>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</si>
  <si>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</si>
  <si>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</si>
  <si>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</si>
  <si>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</si>
  <si>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</si>
  <si>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</si>
  <si>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</si>
  <si>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</si>
  <si>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</si>
  <si>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</si>
  <si>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</si>
  <si>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</si>
  <si>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</si>
  <si>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</si>
  <si>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</si>
  <si>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</si>
  <si>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</si>
  <si>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</si>
  <si>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</si>
  <si>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</si>
  <si>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</si>
  <si>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</si>
  <si>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</si>
  <si>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</si>
  <si>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</si>
  <si>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</si>
  <si>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</si>
  <si>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</si>
  <si>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</si>
  <si>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</si>
  <si>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</si>
  <si>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</si>
  <si>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</si>
  <si>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</si>
  <si>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</si>
  <si>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</si>
  <si>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</si>
  <si>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</si>
  <si>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</si>
  <si>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</si>
  <si>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</si>
  <si>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</si>
  <si>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</si>
  <si>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</si>
  <si>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</si>
  <si>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</si>
  <si>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</si>
  <si>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</si>
  <si>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</si>
  <si>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</si>
  <si>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</si>
  <si>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</si>
  <si>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</si>
  <si>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</si>
  <si>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</si>
  <si>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</si>
  <si>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</si>
  <si>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</si>
  <si>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</si>
  <si>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</si>
  <si>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</si>
  <si>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</si>
  <si>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</si>
  <si>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</si>
  <si>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</si>
  <si>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</si>
  <si>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</si>
  <si>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</si>
  <si>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</si>
  <si>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</si>
  <si>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</si>
  <si>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</si>
  <si>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</si>
  <si>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</si>
  <si>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</si>
  <si>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</si>
  <si>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</si>
  <si>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</si>
  <si>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</si>
  <si>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</si>
  <si>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</si>
  <si>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</si>
  <si>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</si>
  <si>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</si>
  <si>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</si>
  <si>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</si>
  <si>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</si>
  <si>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</si>
  <si>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</si>
  <si>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</si>
  <si>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</si>
  <si>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</si>
  <si>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</si>
  <si>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</si>
  <si>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</si>
  <si>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</si>
  <si>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</si>
  <si>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</si>
  <si>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</si>
  <si>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</si>
  <si>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</si>
  <si>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</si>
  <si>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</si>
  <si>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</si>
  <si>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</si>
  <si>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</si>
  <si>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</si>
  <si>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</si>
  <si>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</si>
  <si>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</si>
  <si>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</si>
  <si>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</si>
  <si>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</si>
  <si>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</si>
  <si>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</si>
  <si>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</si>
  <si>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</si>
  <si>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</si>
  <si>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</si>
  <si>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</si>
  <si>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</si>
  <si>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</si>
  <si>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</si>
  <si>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</si>
  <si>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</si>
  <si>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</si>
  <si>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</si>
  <si>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</si>
  <si>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</si>
  <si>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</si>
  <si>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</si>
  <si>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</si>
  <si>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</si>
  <si>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</si>
  <si>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</si>
  <si>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</si>
  <si>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</si>
  <si>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</si>
  <si>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</si>
  <si>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</si>
  <si>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</si>
  <si>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</si>
  <si>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</si>
  <si>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</si>
  <si>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</si>
  <si>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</si>
  <si>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</si>
  <si>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</si>
  <si>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</si>
  <si>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</si>
  <si>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</si>
  <si>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</si>
  <si>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</si>
  <si>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</si>
  <si>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</si>
  <si>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</si>
  <si>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</si>
  <si>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</si>
  <si>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</si>
  <si>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</si>
  <si>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</si>
  <si>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</si>
  <si>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</si>
  <si>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</si>
  <si>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</si>
  <si>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</si>
  <si>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</si>
  <si>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</si>
  <si>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</si>
  <si>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</si>
  <si>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</si>
  <si>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</si>
  <si>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</si>
  <si>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</si>
  <si>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</si>
  <si>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</si>
  <si>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</si>
  <si>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</si>
  <si>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</si>
  <si>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</si>
  <si>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</si>
  <si>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</si>
  <si>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</si>
  <si>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</si>
  <si>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</si>
  <si>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</si>
  <si>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</si>
  <si>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</si>
  <si>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</si>
  <si>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</si>
  <si>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</si>
  <si>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</si>
  <si>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</si>
  <si>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</si>
  <si>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</si>
  <si>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</si>
  <si>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</si>
  <si>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</si>
  <si>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</si>
  <si>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</si>
  <si>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</si>
  <si>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</si>
  <si>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</si>
  <si>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</si>
  <si>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</si>
  <si>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</si>
  <si>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</si>
  <si>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</si>
  <si>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</si>
  <si>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</si>
  <si>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</si>
  <si>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</si>
  <si>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</si>
  <si>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</si>
  <si>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</si>
  <si>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</si>
  <si>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</si>
  <si>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</si>
  <si>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</si>
  <si>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</si>
  <si>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</si>
  <si>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</si>
  <si>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</si>
  <si>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</si>
  <si>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</si>
  <si>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</si>
  <si>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</si>
  <si>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</si>
  <si>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</si>
  <si>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</si>
  <si>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</si>
  <si>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</si>
  <si>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</si>
  <si>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</si>
  <si>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_2023-2024___________                              Топ: _"Балапан"____________                Өткізу кезеңі:__аралық______________           Өткізу мерзімі:_қаңтар_____________</t>
  </si>
  <si>
    <t>Абдраким Айдар</t>
  </si>
  <si>
    <t>Алмас Растан</t>
  </si>
  <si>
    <t>Алмат Кемеңгер</t>
  </si>
  <si>
    <t>Балтабек Жансұлтан</t>
  </si>
  <si>
    <t>Бауыржан Медина</t>
  </si>
  <si>
    <t>Бітімбай Ғайша</t>
  </si>
  <si>
    <t>Болат Әдемі</t>
  </si>
  <si>
    <t>Досаев Ерболат</t>
  </si>
  <si>
    <t>Әбдіғани Шерәлі</t>
  </si>
  <si>
    <t>Күлікбай Асылым</t>
  </si>
  <si>
    <t>Қойтанбай Еламан</t>
  </si>
  <si>
    <t>Құлтанбай Ханшайым</t>
  </si>
  <si>
    <t>Қызтуған Ясина</t>
  </si>
  <si>
    <t>Мирман Нұрболат</t>
  </si>
  <si>
    <t>Мырзабек Алдияр</t>
  </si>
  <si>
    <t>Оралбек Иьяс</t>
  </si>
  <si>
    <t>Пірманбек Шахназ</t>
  </si>
  <si>
    <t>Сұлтан Нұржан</t>
  </si>
  <si>
    <t>Толыбай Инабат</t>
  </si>
  <si>
    <t>Ұлықпан Айсана</t>
  </si>
  <si>
    <t>Абылай Нұрсила</t>
  </si>
  <si>
    <t>Айтас Алида</t>
  </si>
  <si>
    <t>Айтас Халида</t>
  </si>
  <si>
    <t>Алмат Асылы</t>
  </si>
  <si>
    <t>Бектас Жаннұр</t>
  </si>
  <si>
    <t>Бердіғалиұлы Аян</t>
  </si>
  <si>
    <t>Берекетов Магжан</t>
  </si>
  <si>
    <t>Болат Әлинұр</t>
  </si>
  <si>
    <t>Дуланбек Нұржігіт</t>
  </si>
  <si>
    <t>Жаңабай Айбибі</t>
  </si>
  <si>
    <t>Жеңісбек Марлен</t>
  </si>
  <si>
    <t>Зинелбай Ұлдана</t>
  </si>
  <si>
    <t>Қарғабай Ақсұлтан</t>
  </si>
  <si>
    <t>Қойшыбай Алимансұр</t>
  </si>
  <si>
    <t>Мейрамбек Ерасыл</t>
  </si>
  <si>
    <t>Нагашибаева Айкуркем</t>
  </si>
  <si>
    <t>Нұртуғанова Кәусар</t>
  </si>
  <si>
    <t>Омирхан Жанель</t>
  </si>
  <si>
    <t>Рысдаулет Жасмина</t>
  </si>
  <si>
    <t>Садық Дарын</t>
  </si>
  <si>
    <t>Ғабитов Жантөре</t>
  </si>
  <si>
    <t>Дүйсенбай Асылым</t>
  </si>
  <si>
    <t>Қызтуған Рамазан</t>
  </si>
  <si>
    <t xml:space="preserve">                                  Оқу жылы: _____2023-24 оқу жылы_______                              Топ: Балдырған_____________                 Өткізу кезеңі: _аралық_________________        Өткізу мерзімі:__қаңтар____________</t>
  </si>
  <si>
    <t xml:space="preserve">                                  Оқу жылы: _____2023-24 оқу жылы_______                              Топ: ___Бөбек__________                Өткізу кезеңі:_аралық_____________                                   Өткізу мерзімі:__қаңтар____________</t>
  </si>
  <si>
    <t>Алтынбай Мұқасан</t>
  </si>
  <si>
    <t>Елтай Нұртілек</t>
  </si>
  <si>
    <t>Әділхан Ислам</t>
  </si>
  <si>
    <t>Жантас Жанерке</t>
  </si>
  <si>
    <t>Жолмырза Рухия</t>
  </si>
  <si>
    <t>Қарғабай Шахнияз</t>
  </si>
  <si>
    <t>Мейрамбек Айназ</t>
  </si>
  <si>
    <t>Нұрланқызы Даяна</t>
  </si>
  <si>
    <t>Өмірхан Хантөре</t>
  </si>
  <si>
    <t>Садық Хантөре</t>
  </si>
  <si>
    <t xml:space="preserve">                                  Оқу жылы: 2023-2024                              Топ: "Бүлдіршін"              Өткізу кезеңі:аралық                                   Өткізу мерзімі:қаңтар</t>
  </si>
  <si>
    <t>Әділбек Айдар</t>
  </si>
  <si>
    <t>Балтабек Насыр</t>
  </si>
  <si>
    <t>Бердіғали Жомарт</t>
  </si>
  <si>
    <t>Қанатбай Ұлан</t>
  </si>
  <si>
    <t>Мейрамбай Шахназ</t>
  </si>
  <si>
    <t>Нұрадин Адина</t>
  </si>
  <si>
    <t>Сулейманов Рахат</t>
  </si>
  <si>
    <t>Өмірзах Асылым</t>
  </si>
  <si>
    <t xml:space="preserve">                                  Оқу жылы:  2023-2024                             Топ: "Балақай"              Өткізу кезеңі: аралық       Өткізу мерзімі: қаңтар</t>
  </si>
  <si>
    <t>Әбдіғани Рамазан</t>
  </si>
  <si>
    <t>Баймұрат Інжу</t>
  </si>
  <si>
    <t>Ерділдә Жания</t>
  </si>
  <si>
    <t>Болат Қорған</t>
  </si>
  <si>
    <t>Ғалымбекқызы Айкөркем</t>
  </si>
  <si>
    <t>Дуланбек Камила</t>
  </si>
  <si>
    <t>Елтай Нұрасыл</t>
  </si>
  <si>
    <t>Жаңғабыл Нұрмұхаммед</t>
  </si>
  <si>
    <t>Жантас Сұлтан</t>
  </si>
  <si>
    <t>Жолмырза Байғани</t>
  </si>
  <si>
    <t>Жүрекбай Ерасыл</t>
  </si>
  <si>
    <t>Қабақ Бибі</t>
  </si>
  <si>
    <t>Мейрамбек Инабат</t>
  </si>
  <si>
    <t>Молдабаев Дінмұхаммед</t>
  </si>
  <si>
    <t>Нұрадин Елікай</t>
  </si>
  <si>
    <t>Еркебұланқызы Айзия</t>
  </si>
  <si>
    <t>Рысдаулет Ерсін</t>
  </si>
  <si>
    <t>Оралбек Айымбике</t>
  </si>
  <si>
    <t>Өмірзақ Имран</t>
  </si>
  <si>
    <t>Дүйсенбай Бекарыс</t>
  </si>
  <si>
    <t>Нағашыбаева Арайлым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</si>
</sst>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0" fontId="19" fillId="0" borderId="0" xfId="2" applyFont="1"/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workbookViewId="0">
      <selection sqref="A1:XFD1048576"/>
    </sheetView>
  </sheetViews>
  <sheetFormatPr defaultRowHeight="15" x14ac:dyDescent="0.25"/>
  <cols>
    <col min="2" max="2" width="27.5703125" customWidth="1"/>
    <col min="15" max="15" width="17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4" t="s">
        <v>1029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982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66" t="s">
        <v>115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64"/>
      <c r="B5" s="64"/>
      <c r="C5" s="59" t="s">
        <v>58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 t="s">
        <v>56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 t="s">
        <v>3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 t="s">
        <v>89</v>
      </c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57" t="s">
        <v>139</v>
      </c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</row>
    <row r="6" spans="1:254" ht="10.15" hidden="1" customHeight="1" x14ac:dyDescent="0.25">
      <c r="A6" s="64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4"/>
      <c r="B11" s="64"/>
      <c r="C11" s="67" t="s">
        <v>647</v>
      </c>
      <c r="D11" s="67"/>
      <c r="E11" s="67"/>
      <c r="F11" s="67"/>
      <c r="G11" s="67"/>
      <c r="H11" s="67"/>
      <c r="I11" s="67"/>
      <c r="J11" s="67"/>
      <c r="K11" s="67"/>
      <c r="L11" s="67" t="s">
        <v>650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 t="s">
        <v>647</v>
      </c>
      <c r="Y11" s="67"/>
      <c r="Z11" s="67"/>
      <c r="AA11" s="67"/>
      <c r="AB11" s="67"/>
      <c r="AC11" s="67"/>
      <c r="AD11" s="67"/>
      <c r="AE11" s="67"/>
      <c r="AF11" s="67"/>
      <c r="AG11" s="67" t="s">
        <v>650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76" t="s">
        <v>647</v>
      </c>
      <c r="AT11" s="76"/>
      <c r="AU11" s="76"/>
      <c r="AV11" s="76"/>
      <c r="AW11" s="76"/>
      <c r="AX11" s="76"/>
      <c r="AY11" s="76" t="s">
        <v>650</v>
      </c>
      <c r="AZ11" s="76"/>
      <c r="BA11" s="76"/>
      <c r="BB11" s="76"/>
      <c r="BC11" s="76"/>
      <c r="BD11" s="76"/>
      <c r="BE11" s="76"/>
      <c r="BF11" s="76"/>
      <c r="BG11" s="76"/>
      <c r="BH11" s="76" t="s">
        <v>647</v>
      </c>
      <c r="BI11" s="76"/>
      <c r="BJ11" s="76"/>
      <c r="BK11" s="76"/>
      <c r="BL11" s="76"/>
      <c r="BM11" s="76"/>
      <c r="BN11" s="76" t="s">
        <v>650</v>
      </c>
      <c r="BO11" s="76"/>
      <c r="BP11" s="76"/>
      <c r="BQ11" s="76"/>
      <c r="BR11" s="76"/>
      <c r="BS11" s="76"/>
      <c r="BT11" s="76"/>
      <c r="BU11" s="76"/>
      <c r="BV11" s="76"/>
      <c r="BW11" s="76" t="s">
        <v>647</v>
      </c>
      <c r="BX11" s="76"/>
      <c r="BY11" s="76"/>
      <c r="BZ11" s="76"/>
      <c r="CA11" s="76"/>
      <c r="CB11" s="76"/>
      <c r="CC11" s="76" t="s">
        <v>650</v>
      </c>
      <c r="CD11" s="76"/>
      <c r="CE11" s="76"/>
      <c r="CF11" s="76"/>
      <c r="CG11" s="76"/>
      <c r="CH11" s="76"/>
      <c r="CI11" s="76" t="s">
        <v>647</v>
      </c>
      <c r="CJ11" s="76"/>
      <c r="CK11" s="76"/>
      <c r="CL11" s="76"/>
      <c r="CM11" s="76"/>
      <c r="CN11" s="76"/>
      <c r="CO11" s="76"/>
      <c r="CP11" s="76"/>
      <c r="CQ11" s="76"/>
      <c r="CR11" s="76" t="s">
        <v>650</v>
      </c>
      <c r="CS11" s="76"/>
      <c r="CT11" s="76"/>
      <c r="CU11" s="76"/>
      <c r="CV11" s="76"/>
      <c r="CW11" s="76"/>
      <c r="CX11" s="76"/>
      <c r="CY11" s="76"/>
      <c r="CZ11" s="76"/>
      <c r="DA11" s="76" t="s">
        <v>647</v>
      </c>
      <c r="DB11" s="76"/>
      <c r="DC11" s="76"/>
      <c r="DD11" s="76"/>
      <c r="DE11" s="76"/>
      <c r="DF11" s="76"/>
      <c r="DG11" s="76" t="s">
        <v>650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64"/>
      <c r="B12" s="64"/>
      <c r="C12" s="59" t="s">
        <v>22</v>
      </c>
      <c r="D12" s="59" t="s">
        <v>5</v>
      </c>
      <c r="E12" s="59" t="s">
        <v>6</v>
      </c>
      <c r="F12" s="59" t="s">
        <v>26</v>
      </c>
      <c r="G12" s="59" t="s">
        <v>7</v>
      </c>
      <c r="H12" s="59" t="s">
        <v>8</v>
      </c>
      <c r="I12" s="59" t="s">
        <v>23</v>
      </c>
      <c r="J12" s="59" t="s">
        <v>9</v>
      </c>
      <c r="K12" s="59" t="s">
        <v>10</v>
      </c>
      <c r="L12" s="59" t="s">
        <v>28</v>
      </c>
      <c r="M12" s="59" t="s">
        <v>6</v>
      </c>
      <c r="N12" s="59" t="s">
        <v>12</v>
      </c>
      <c r="O12" s="59" t="s">
        <v>24</v>
      </c>
      <c r="P12" s="59" t="s">
        <v>10</v>
      </c>
      <c r="Q12" s="59" t="s">
        <v>13</v>
      </c>
      <c r="R12" s="59" t="s">
        <v>25</v>
      </c>
      <c r="S12" s="59" t="s">
        <v>12</v>
      </c>
      <c r="T12" s="59" t="s">
        <v>7</v>
      </c>
      <c r="U12" s="59" t="s">
        <v>36</v>
      </c>
      <c r="V12" s="59" t="s">
        <v>14</v>
      </c>
      <c r="W12" s="59" t="s">
        <v>9</v>
      </c>
      <c r="X12" s="59" t="s">
        <v>44</v>
      </c>
      <c r="Y12" s="59"/>
      <c r="Z12" s="59"/>
      <c r="AA12" s="59" t="s">
        <v>45</v>
      </c>
      <c r="AB12" s="59"/>
      <c r="AC12" s="59"/>
      <c r="AD12" s="59" t="s">
        <v>46</v>
      </c>
      <c r="AE12" s="59"/>
      <c r="AF12" s="59"/>
      <c r="AG12" s="59" t="s">
        <v>47</v>
      </c>
      <c r="AH12" s="59"/>
      <c r="AI12" s="59"/>
      <c r="AJ12" s="59" t="s">
        <v>48</v>
      </c>
      <c r="AK12" s="59"/>
      <c r="AL12" s="59"/>
      <c r="AM12" s="59" t="s">
        <v>49</v>
      </c>
      <c r="AN12" s="59"/>
      <c r="AO12" s="59"/>
      <c r="AP12" s="57" t="s">
        <v>50</v>
      </c>
      <c r="AQ12" s="57"/>
      <c r="AR12" s="57"/>
      <c r="AS12" s="59" t="s">
        <v>51</v>
      </c>
      <c r="AT12" s="59"/>
      <c r="AU12" s="59"/>
      <c r="AV12" s="59" t="s">
        <v>52</v>
      </c>
      <c r="AW12" s="59"/>
      <c r="AX12" s="59"/>
      <c r="AY12" s="59" t="s">
        <v>53</v>
      </c>
      <c r="AZ12" s="59"/>
      <c r="BA12" s="59"/>
      <c r="BB12" s="59" t="s">
        <v>54</v>
      </c>
      <c r="BC12" s="59"/>
      <c r="BD12" s="59"/>
      <c r="BE12" s="59" t="s">
        <v>55</v>
      </c>
      <c r="BF12" s="59"/>
      <c r="BG12" s="59"/>
      <c r="BH12" s="57" t="s">
        <v>90</v>
      </c>
      <c r="BI12" s="57"/>
      <c r="BJ12" s="57"/>
      <c r="BK12" s="57" t="s">
        <v>91</v>
      </c>
      <c r="BL12" s="57"/>
      <c r="BM12" s="57"/>
      <c r="BN12" s="57" t="s">
        <v>92</v>
      </c>
      <c r="BO12" s="57"/>
      <c r="BP12" s="57"/>
      <c r="BQ12" s="57" t="s">
        <v>93</v>
      </c>
      <c r="BR12" s="57"/>
      <c r="BS12" s="57"/>
      <c r="BT12" s="57" t="s">
        <v>94</v>
      </c>
      <c r="BU12" s="57"/>
      <c r="BV12" s="57"/>
      <c r="BW12" s="57" t="s">
        <v>105</v>
      </c>
      <c r="BX12" s="57"/>
      <c r="BY12" s="57"/>
      <c r="BZ12" s="57" t="s">
        <v>106</v>
      </c>
      <c r="CA12" s="57"/>
      <c r="CB12" s="57"/>
      <c r="CC12" s="57" t="s">
        <v>107</v>
      </c>
      <c r="CD12" s="57"/>
      <c r="CE12" s="57"/>
      <c r="CF12" s="57" t="s">
        <v>108</v>
      </c>
      <c r="CG12" s="57"/>
      <c r="CH12" s="57"/>
      <c r="CI12" s="57" t="s">
        <v>109</v>
      </c>
      <c r="CJ12" s="57"/>
      <c r="CK12" s="57"/>
      <c r="CL12" s="57" t="s">
        <v>110</v>
      </c>
      <c r="CM12" s="57"/>
      <c r="CN12" s="57"/>
      <c r="CO12" s="57" t="s">
        <v>111</v>
      </c>
      <c r="CP12" s="57"/>
      <c r="CQ12" s="57"/>
      <c r="CR12" s="57" t="s">
        <v>112</v>
      </c>
      <c r="CS12" s="57"/>
      <c r="CT12" s="57"/>
      <c r="CU12" s="57" t="s">
        <v>113</v>
      </c>
      <c r="CV12" s="57"/>
      <c r="CW12" s="57"/>
      <c r="CX12" s="57" t="s">
        <v>114</v>
      </c>
      <c r="CY12" s="57"/>
      <c r="CZ12" s="57"/>
      <c r="DA12" s="57" t="s">
        <v>140</v>
      </c>
      <c r="DB12" s="57"/>
      <c r="DC12" s="57"/>
      <c r="DD12" s="57" t="s">
        <v>141</v>
      </c>
      <c r="DE12" s="57"/>
      <c r="DF12" s="57"/>
      <c r="DG12" s="57" t="s">
        <v>142</v>
      </c>
      <c r="DH12" s="57"/>
      <c r="DI12" s="57"/>
      <c r="DJ12" s="57" t="s">
        <v>143</v>
      </c>
      <c r="DK12" s="57"/>
      <c r="DL12" s="57"/>
      <c r="DM12" s="57" t="s">
        <v>144</v>
      </c>
      <c r="DN12" s="57"/>
      <c r="DO12" s="57"/>
    </row>
    <row r="13" spans="1:254" ht="60" customHeight="1" x14ac:dyDescent="0.25">
      <c r="A13" s="64"/>
      <c r="B13" s="64"/>
      <c r="C13" s="55" t="s">
        <v>644</v>
      </c>
      <c r="D13" s="55"/>
      <c r="E13" s="55"/>
      <c r="F13" s="55" t="s">
        <v>981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651</v>
      </c>
      <c r="Y13" s="55"/>
      <c r="Z13" s="55"/>
      <c r="AA13" s="55" t="s">
        <v>653</v>
      </c>
      <c r="AB13" s="55"/>
      <c r="AC13" s="55"/>
      <c r="AD13" s="55" t="s">
        <v>655</v>
      </c>
      <c r="AE13" s="55"/>
      <c r="AF13" s="55"/>
      <c r="AG13" s="55" t="s">
        <v>657</v>
      </c>
      <c r="AH13" s="55"/>
      <c r="AI13" s="55"/>
      <c r="AJ13" s="55" t="s">
        <v>659</v>
      </c>
      <c r="AK13" s="55"/>
      <c r="AL13" s="55"/>
      <c r="AM13" s="55" t="s">
        <v>663</v>
      </c>
      <c r="AN13" s="55"/>
      <c r="AO13" s="55"/>
      <c r="AP13" s="55" t="s">
        <v>664</v>
      </c>
      <c r="AQ13" s="55"/>
      <c r="AR13" s="55"/>
      <c r="AS13" s="55" t="s">
        <v>666</v>
      </c>
      <c r="AT13" s="55"/>
      <c r="AU13" s="55"/>
      <c r="AV13" s="55" t="s">
        <v>667</v>
      </c>
      <c r="AW13" s="55"/>
      <c r="AX13" s="55"/>
      <c r="AY13" s="55" t="s">
        <v>670</v>
      </c>
      <c r="AZ13" s="55"/>
      <c r="BA13" s="55"/>
      <c r="BB13" s="55" t="s">
        <v>671</v>
      </c>
      <c r="BC13" s="55"/>
      <c r="BD13" s="55"/>
      <c r="BE13" s="55" t="s">
        <v>674</v>
      </c>
      <c r="BF13" s="55"/>
      <c r="BG13" s="55"/>
      <c r="BH13" s="55" t="s">
        <v>675</v>
      </c>
      <c r="BI13" s="55"/>
      <c r="BJ13" s="55"/>
      <c r="BK13" s="55" t="s">
        <v>679</v>
      </c>
      <c r="BL13" s="55"/>
      <c r="BM13" s="55"/>
      <c r="BN13" s="55" t="s">
        <v>678</v>
      </c>
      <c r="BO13" s="55"/>
      <c r="BP13" s="55"/>
      <c r="BQ13" s="55" t="s">
        <v>680</v>
      </c>
      <c r="BR13" s="55"/>
      <c r="BS13" s="55"/>
      <c r="BT13" s="55" t="s">
        <v>681</v>
      </c>
      <c r="BU13" s="55"/>
      <c r="BV13" s="55"/>
      <c r="BW13" s="55" t="s">
        <v>683</v>
      </c>
      <c r="BX13" s="55"/>
      <c r="BY13" s="55"/>
      <c r="BZ13" s="55" t="s">
        <v>685</v>
      </c>
      <c r="CA13" s="55"/>
      <c r="CB13" s="55"/>
      <c r="CC13" s="55" t="s">
        <v>686</v>
      </c>
      <c r="CD13" s="55"/>
      <c r="CE13" s="55"/>
      <c r="CF13" s="55" t="s">
        <v>687</v>
      </c>
      <c r="CG13" s="55"/>
      <c r="CH13" s="55"/>
      <c r="CI13" s="55" t="s">
        <v>689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690</v>
      </c>
      <c r="CS13" s="55"/>
      <c r="CT13" s="55"/>
      <c r="CU13" s="55" t="s">
        <v>133</v>
      </c>
      <c r="CV13" s="55"/>
      <c r="CW13" s="55"/>
      <c r="CX13" s="55" t="s">
        <v>691</v>
      </c>
      <c r="CY13" s="55"/>
      <c r="CZ13" s="55"/>
      <c r="DA13" s="55" t="s">
        <v>692</v>
      </c>
      <c r="DB13" s="55"/>
      <c r="DC13" s="55"/>
      <c r="DD13" s="55" t="s">
        <v>696</v>
      </c>
      <c r="DE13" s="55"/>
      <c r="DF13" s="55"/>
      <c r="DG13" s="55" t="s">
        <v>698</v>
      </c>
      <c r="DH13" s="55"/>
      <c r="DI13" s="55"/>
      <c r="DJ13" s="55" t="s">
        <v>700</v>
      </c>
      <c r="DK13" s="55"/>
      <c r="DL13" s="55"/>
      <c r="DM13" s="55" t="s">
        <v>702</v>
      </c>
      <c r="DN13" s="55"/>
      <c r="DO13" s="55"/>
    </row>
    <row r="14" spans="1:254" ht="111.75" customHeight="1" x14ac:dyDescent="0.25">
      <c r="A14" s="64"/>
      <c r="B14" s="64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645</v>
      </c>
      <c r="I14" s="44" t="s">
        <v>30</v>
      </c>
      <c r="J14" s="44" t="s">
        <v>646</v>
      </c>
      <c r="K14" s="44" t="s">
        <v>31</v>
      </c>
      <c r="L14" s="44" t="s">
        <v>30</v>
      </c>
      <c r="M14" s="44" t="s">
        <v>38</v>
      </c>
      <c r="N14" s="44" t="s">
        <v>31</v>
      </c>
      <c r="O14" s="44" t="s">
        <v>39</v>
      </c>
      <c r="P14" s="44" t="s">
        <v>39</v>
      </c>
      <c r="Q14" s="44" t="s">
        <v>35</v>
      </c>
      <c r="R14" s="44" t="s">
        <v>41</v>
      </c>
      <c r="S14" s="44" t="s">
        <v>42</v>
      </c>
      <c r="T14" s="44" t="s">
        <v>35</v>
      </c>
      <c r="U14" s="44" t="s">
        <v>432</v>
      </c>
      <c r="V14" s="44" t="s">
        <v>648</v>
      </c>
      <c r="W14" s="44" t="s">
        <v>649</v>
      </c>
      <c r="X14" s="44" t="s">
        <v>72</v>
      </c>
      <c r="Y14" s="44" t="s">
        <v>59</v>
      </c>
      <c r="Z14" s="44" t="s">
        <v>652</v>
      </c>
      <c r="AA14" s="44" t="s">
        <v>654</v>
      </c>
      <c r="AB14" s="44" t="s">
        <v>85</v>
      </c>
      <c r="AC14" s="44" t="s">
        <v>86</v>
      </c>
      <c r="AD14" s="44" t="s">
        <v>62</v>
      </c>
      <c r="AE14" s="44" t="s">
        <v>63</v>
      </c>
      <c r="AF14" s="44" t="s">
        <v>656</v>
      </c>
      <c r="AG14" s="44" t="s">
        <v>658</v>
      </c>
      <c r="AH14" s="44" t="s">
        <v>66</v>
      </c>
      <c r="AI14" s="44" t="s">
        <v>67</v>
      </c>
      <c r="AJ14" s="44" t="s">
        <v>660</v>
      </c>
      <c r="AK14" s="44" t="s">
        <v>661</v>
      </c>
      <c r="AL14" s="44" t="s">
        <v>662</v>
      </c>
      <c r="AM14" s="44" t="s">
        <v>60</v>
      </c>
      <c r="AN14" s="44" t="s">
        <v>61</v>
      </c>
      <c r="AO14" s="44" t="s">
        <v>35</v>
      </c>
      <c r="AP14" s="44" t="s">
        <v>206</v>
      </c>
      <c r="AQ14" s="44" t="s">
        <v>665</v>
      </c>
      <c r="AR14" s="44" t="s">
        <v>86</v>
      </c>
      <c r="AS14" s="44" t="s">
        <v>73</v>
      </c>
      <c r="AT14" s="44" t="s">
        <v>74</v>
      </c>
      <c r="AU14" s="44" t="s">
        <v>75</v>
      </c>
      <c r="AV14" s="44" t="s">
        <v>76</v>
      </c>
      <c r="AW14" s="44" t="s">
        <v>668</v>
      </c>
      <c r="AX14" s="44" t="s">
        <v>669</v>
      </c>
      <c r="AY14" s="44" t="s">
        <v>77</v>
      </c>
      <c r="AZ14" s="44" t="s">
        <v>78</v>
      </c>
      <c r="BA14" s="44" t="s">
        <v>79</v>
      </c>
      <c r="BB14" s="44" t="s">
        <v>83</v>
      </c>
      <c r="BC14" s="44" t="s">
        <v>672</v>
      </c>
      <c r="BD14" s="44" t="s">
        <v>673</v>
      </c>
      <c r="BE14" s="44" t="s">
        <v>80</v>
      </c>
      <c r="BF14" s="44" t="s">
        <v>81</v>
      </c>
      <c r="BG14" s="44" t="s">
        <v>82</v>
      </c>
      <c r="BH14" s="44" t="s">
        <v>676</v>
      </c>
      <c r="BI14" s="44" t="s">
        <v>103</v>
      </c>
      <c r="BJ14" s="44" t="s">
        <v>192</v>
      </c>
      <c r="BK14" s="44" t="s">
        <v>677</v>
      </c>
      <c r="BL14" s="44" t="s">
        <v>373</v>
      </c>
      <c r="BM14" s="44" t="s">
        <v>96</v>
      </c>
      <c r="BN14" s="44" t="s">
        <v>102</v>
      </c>
      <c r="BO14" s="44" t="s">
        <v>103</v>
      </c>
      <c r="BP14" s="44" t="s">
        <v>192</v>
      </c>
      <c r="BQ14" s="44" t="s">
        <v>100</v>
      </c>
      <c r="BR14" s="44" t="s">
        <v>969</v>
      </c>
      <c r="BS14" s="44" t="s">
        <v>970</v>
      </c>
      <c r="BT14" s="44" t="s">
        <v>95</v>
      </c>
      <c r="BU14" s="44" t="s">
        <v>682</v>
      </c>
      <c r="BV14" s="44" t="s">
        <v>104</v>
      </c>
      <c r="BW14" s="44" t="s">
        <v>27</v>
      </c>
      <c r="BX14" s="44" t="s">
        <v>34</v>
      </c>
      <c r="BY14" s="44" t="s">
        <v>684</v>
      </c>
      <c r="BZ14" s="44" t="s">
        <v>118</v>
      </c>
      <c r="CA14" s="44" t="s">
        <v>119</v>
      </c>
      <c r="CB14" s="44" t="s">
        <v>120</v>
      </c>
      <c r="CC14" s="44" t="s">
        <v>121</v>
      </c>
      <c r="CD14" s="44" t="s">
        <v>122</v>
      </c>
      <c r="CE14" s="44" t="s">
        <v>123</v>
      </c>
      <c r="CF14" s="44" t="s">
        <v>124</v>
      </c>
      <c r="CG14" s="44" t="s">
        <v>688</v>
      </c>
      <c r="CH14" s="44" t="s">
        <v>125</v>
      </c>
      <c r="CI14" s="44" t="s">
        <v>33</v>
      </c>
      <c r="CJ14" s="44" t="s">
        <v>34</v>
      </c>
      <c r="CK14" s="44" t="s">
        <v>35</v>
      </c>
      <c r="CL14" s="44" t="s">
        <v>30</v>
      </c>
      <c r="CM14" s="44" t="s">
        <v>38</v>
      </c>
      <c r="CN14" s="44" t="s">
        <v>127</v>
      </c>
      <c r="CO14" s="44" t="s">
        <v>77</v>
      </c>
      <c r="CP14" s="44" t="s">
        <v>129</v>
      </c>
      <c r="CQ14" s="44" t="s">
        <v>79</v>
      </c>
      <c r="CR14" s="44" t="s">
        <v>130</v>
      </c>
      <c r="CS14" s="44" t="s">
        <v>131</v>
      </c>
      <c r="CT14" s="44" t="s">
        <v>132</v>
      </c>
      <c r="CU14" s="44" t="s">
        <v>134</v>
      </c>
      <c r="CV14" s="44" t="s">
        <v>131</v>
      </c>
      <c r="CW14" s="44" t="s">
        <v>86</v>
      </c>
      <c r="CX14" s="44" t="s">
        <v>135</v>
      </c>
      <c r="CY14" s="44" t="s">
        <v>136</v>
      </c>
      <c r="CZ14" s="44" t="s">
        <v>137</v>
      </c>
      <c r="DA14" s="44" t="s">
        <v>693</v>
      </c>
      <c r="DB14" s="44" t="s">
        <v>694</v>
      </c>
      <c r="DC14" s="44" t="s">
        <v>695</v>
      </c>
      <c r="DD14" s="44" t="s">
        <v>33</v>
      </c>
      <c r="DE14" s="44" t="s">
        <v>34</v>
      </c>
      <c r="DF14" s="44" t="s">
        <v>697</v>
      </c>
      <c r="DG14" s="44" t="s">
        <v>145</v>
      </c>
      <c r="DH14" s="44" t="s">
        <v>699</v>
      </c>
      <c r="DI14" s="44" t="s">
        <v>146</v>
      </c>
      <c r="DJ14" s="44" t="s">
        <v>701</v>
      </c>
      <c r="DK14" s="44" t="s">
        <v>149</v>
      </c>
      <c r="DL14" s="44" t="s">
        <v>150</v>
      </c>
      <c r="DM14" s="44" t="s">
        <v>152</v>
      </c>
      <c r="DN14" s="44" t="s">
        <v>703</v>
      </c>
      <c r="DO14" s="44" t="s">
        <v>704</v>
      </c>
    </row>
    <row r="15" spans="1:254" ht="15.75" x14ac:dyDescent="0.25">
      <c r="A15" s="16">
        <v>1</v>
      </c>
      <c r="B15" s="13" t="s">
        <v>1030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/>
      <c r="DS15" s="5"/>
      <c r="DT15" s="5"/>
      <c r="DU15" s="5"/>
      <c r="DV15" s="5"/>
      <c r="DW15" s="5"/>
      <c r="DX15" s="5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21" t="s">
        <v>1031</v>
      </c>
      <c r="C16" s="49"/>
      <c r="D16" s="49">
        <v>1</v>
      </c>
      <c r="E16" s="49"/>
      <c r="F16" s="49"/>
      <c r="G16" s="49">
        <v>1</v>
      </c>
      <c r="H16" s="49"/>
      <c r="I16" s="49"/>
      <c r="J16" s="49">
        <v>1</v>
      </c>
      <c r="K16" s="49"/>
      <c r="L16" s="49"/>
      <c r="M16" s="49">
        <v>1</v>
      </c>
      <c r="N16" s="49"/>
      <c r="O16" s="49"/>
      <c r="P16" s="49">
        <v>1</v>
      </c>
      <c r="Q16" s="49"/>
      <c r="R16" s="49"/>
      <c r="S16" s="49">
        <v>1</v>
      </c>
      <c r="T16" s="49"/>
      <c r="U16" s="49"/>
      <c r="V16" s="49">
        <v>1</v>
      </c>
      <c r="W16" s="49"/>
      <c r="X16" s="49"/>
      <c r="Y16" s="49">
        <v>1</v>
      </c>
      <c r="Z16" s="49"/>
      <c r="AA16" s="49"/>
      <c r="AB16" s="49">
        <v>1</v>
      </c>
      <c r="AC16" s="49"/>
      <c r="AD16" s="49"/>
      <c r="AE16" s="49">
        <v>1</v>
      </c>
      <c r="AF16" s="49"/>
      <c r="AG16" s="49"/>
      <c r="AH16" s="49">
        <v>1</v>
      </c>
      <c r="AI16" s="49"/>
      <c r="AJ16" s="49"/>
      <c r="AK16" s="49">
        <v>1</v>
      </c>
      <c r="AL16" s="49"/>
      <c r="AM16" s="49"/>
      <c r="AN16" s="49">
        <v>1</v>
      </c>
      <c r="AO16" s="49"/>
      <c r="AP16" s="49"/>
      <c r="AQ16" s="49">
        <v>1</v>
      </c>
      <c r="AR16" s="49"/>
      <c r="AS16" s="49"/>
      <c r="AT16" s="49">
        <v>1</v>
      </c>
      <c r="AU16" s="49"/>
      <c r="AV16" s="49"/>
      <c r="AW16" s="49">
        <v>1</v>
      </c>
      <c r="AX16" s="49"/>
      <c r="AY16" s="49"/>
      <c r="AZ16" s="49">
        <v>1</v>
      </c>
      <c r="BA16" s="49"/>
      <c r="BB16" s="49"/>
      <c r="BC16" s="49">
        <v>1</v>
      </c>
      <c r="BD16" s="49"/>
      <c r="BE16" s="49"/>
      <c r="BF16" s="49">
        <v>1</v>
      </c>
      <c r="BG16" s="49"/>
      <c r="BH16" s="49"/>
      <c r="BI16" s="49">
        <v>1</v>
      </c>
      <c r="BJ16" s="49"/>
      <c r="BK16" s="49"/>
      <c r="BL16" s="49">
        <v>1</v>
      </c>
      <c r="BM16" s="49"/>
      <c r="BN16" s="49"/>
      <c r="BO16" s="49">
        <v>1</v>
      </c>
      <c r="BP16" s="49"/>
      <c r="BQ16" s="49"/>
      <c r="BR16" s="49">
        <v>1</v>
      </c>
      <c r="BS16" s="49"/>
      <c r="BT16" s="49"/>
      <c r="BU16" s="49">
        <v>1</v>
      </c>
      <c r="BV16" s="49"/>
      <c r="BW16" s="49"/>
      <c r="BX16" s="49">
        <v>1</v>
      </c>
      <c r="BY16" s="49"/>
      <c r="BZ16" s="49"/>
      <c r="CA16" s="49">
        <v>1</v>
      </c>
      <c r="CB16" s="49"/>
      <c r="CC16" s="49"/>
      <c r="CD16" s="49">
        <v>1</v>
      </c>
      <c r="CE16" s="49"/>
      <c r="CF16" s="49"/>
      <c r="CG16" s="49">
        <v>1</v>
      </c>
      <c r="CH16" s="49"/>
      <c r="CI16" s="49"/>
      <c r="CJ16" s="49">
        <v>1</v>
      </c>
      <c r="CK16" s="49"/>
      <c r="CL16" s="49"/>
      <c r="CM16" s="49">
        <v>1</v>
      </c>
      <c r="CN16" s="49"/>
      <c r="CO16" s="49"/>
      <c r="CP16" s="49">
        <v>1</v>
      </c>
      <c r="CQ16" s="49"/>
      <c r="CR16" s="49"/>
      <c r="CS16" s="49">
        <v>1</v>
      </c>
      <c r="CT16" s="49"/>
      <c r="CU16" s="49"/>
      <c r="CV16" s="49">
        <v>1</v>
      </c>
      <c r="CW16" s="49"/>
      <c r="CX16" s="49"/>
      <c r="CY16" s="49">
        <v>1</v>
      </c>
      <c r="CZ16" s="49"/>
      <c r="DA16" s="49"/>
      <c r="DB16" s="49">
        <v>1</v>
      </c>
      <c r="DC16" s="49"/>
      <c r="DD16" s="49"/>
      <c r="DE16" s="49">
        <v>1</v>
      </c>
      <c r="DF16" s="49"/>
      <c r="DG16" s="49"/>
      <c r="DH16" s="49">
        <v>1</v>
      </c>
      <c r="DI16" s="49"/>
      <c r="DJ16" s="49"/>
      <c r="DK16" s="49">
        <v>1</v>
      </c>
      <c r="DL16" s="49"/>
      <c r="DM16" s="49"/>
      <c r="DN16" s="49">
        <v>1</v>
      </c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1032</v>
      </c>
      <c r="C17" s="49"/>
      <c r="D17" s="49"/>
      <c r="E17" s="49">
        <v>1</v>
      </c>
      <c r="F17" s="49"/>
      <c r="G17" s="49"/>
      <c r="H17" s="49">
        <v>1</v>
      </c>
      <c r="I17" s="49"/>
      <c r="J17" s="49"/>
      <c r="K17" s="49">
        <v>1</v>
      </c>
      <c r="L17" s="49"/>
      <c r="M17" s="49"/>
      <c r="N17" s="49">
        <v>1</v>
      </c>
      <c r="O17" s="49"/>
      <c r="P17" s="49"/>
      <c r="Q17" s="49">
        <v>1</v>
      </c>
      <c r="R17" s="49"/>
      <c r="S17" s="49"/>
      <c r="T17" s="49">
        <v>1</v>
      </c>
      <c r="U17" s="49"/>
      <c r="V17" s="49"/>
      <c r="W17" s="49">
        <v>1</v>
      </c>
      <c r="X17" s="49"/>
      <c r="Y17" s="49"/>
      <c r="Z17" s="49">
        <v>1</v>
      </c>
      <c r="AA17" s="49"/>
      <c r="AB17" s="49"/>
      <c r="AC17" s="49">
        <v>1</v>
      </c>
      <c r="AD17" s="49"/>
      <c r="AE17" s="49"/>
      <c r="AF17" s="49">
        <v>1</v>
      </c>
      <c r="AG17" s="49"/>
      <c r="AH17" s="49"/>
      <c r="AI17" s="49">
        <v>1</v>
      </c>
      <c r="AJ17" s="49"/>
      <c r="AK17" s="49"/>
      <c r="AL17" s="49">
        <v>1</v>
      </c>
      <c r="AM17" s="49"/>
      <c r="AN17" s="49"/>
      <c r="AO17" s="49">
        <v>1</v>
      </c>
      <c r="AP17" s="49"/>
      <c r="AQ17" s="49"/>
      <c r="AR17" s="49">
        <v>1</v>
      </c>
      <c r="AS17" s="49"/>
      <c r="AT17" s="49"/>
      <c r="AU17" s="49">
        <v>1</v>
      </c>
      <c r="AV17" s="49"/>
      <c r="AW17" s="49"/>
      <c r="AX17" s="49">
        <v>1</v>
      </c>
      <c r="AY17" s="49"/>
      <c r="AZ17" s="49"/>
      <c r="BA17" s="49">
        <v>1</v>
      </c>
      <c r="BB17" s="49"/>
      <c r="BC17" s="49"/>
      <c r="BD17" s="49">
        <v>1</v>
      </c>
      <c r="BE17" s="49"/>
      <c r="BF17" s="49"/>
      <c r="BG17" s="49">
        <v>1</v>
      </c>
      <c r="BH17" s="49"/>
      <c r="BI17" s="49"/>
      <c r="BJ17" s="49">
        <v>1</v>
      </c>
      <c r="BK17" s="49"/>
      <c r="BL17" s="49"/>
      <c r="BM17" s="49">
        <v>1</v>
      </c>
      <c r="BN17" s="49"/>
      <c r="BO17" s="49"/>
      <c r="BP17" s="49">
        <v>1</v>
      </c>
      <c r="BQ17" s="49"/>
      <c r="BR17" s="49"/>
      <c r="BS17" s="49">
        <v>1</v>
      </c>
      <c r="BT17" s="49"/>
      <c r="BU17" s="49"/>
      <c r="BV17" s="49">
        <v>1</v>
      </c>
      <c r="BW17" s="49"/>
      <c r="BX17" s="49"/>
      <c r="BY17" s="49">
        <v>1</v>
      </c>
      <c r="BZ17" s="49"/>
      <c r="CA17" s="49"/>
      <c r="CB17" s="49">
        <v>1</v>
      </c>
      <c r="CC17" s="49"/>
      <c r="CD17" s="49"/>
      <c r="CE17" s="49">
        <v>1</v>
      </c>
      <c r="CF17" s="49"/>
      <c r="CG17" s="49"/>
      <c r="CH17" s="49">
        <v>1</v>
      </c>
      <c r="CI17" s="49"/>
      <c r="CJ17" s="49"/>
      <c r="CK17" s="49">
        <v>1</v>
      </c>
      <c r="CL17" s="49"/>
      <c r="CM17" s="49"/>
      <c r="CN17" s="49">
        <v>1</v>
      </c>
      <c r="CO17" s="49"/>
      <c r="CP17" s="49"/>
      <c r="CQ17" s="49">
        <v>1</v>
      </c>
      <c r="CR17" s="49"/>
      <c r="CS17" s="49"/>
      <c r="CT17" s="49">
        <v>1</v>
      </c>
      <c r="CU17" s="49"/>
      <c r="CV17" s="49"/>
      <c r="CW17" s="49">
        <v>1</v>
      </c>
      <c r="CX17" s="49"/>
      <c r="CY17" s="49"/>
      <c r="CZ17" s="49">
        <v>1</v>
      </c>
      <c r="DA17" s="49"/>
      <c r="DB17" s="49"/>
      <c r="DC17" s="49">
        <v>1</v>
      </c>
      <c r="DD17" s="49"/>
      <c r="DE17" s="49"/>
      <c r="DF17" s="49">
        <v>1</v>
      </c>
      <c r="DG17" s="49"/>
      <c r="DH17" s="49"/>
      <c r="DI17" s="49">
        <v>1</v>
      </c>
      <c r="DJ17" s="49"/>
      <c r="DK17" s="49"/>
      <c r="DL17" s="49">
        <v>1</v>
      </c>
      <c r="DM17" s="49"/>
      <c r="DN17" s="49"/>
      <c r="DO17" s="49">
        <v>1</v>
      </c>
      <c r="DP17" s="49"/>
      <c r="DQ17" s="49"/>
      <c r="DR17" s="49"/>
      <c r="DS17" s="49"/>
      <c r="DT17" s="49"/>
      <c r="DU17" s="49"/>
      <c r="DV17" s="49"/>
      <c r="DW17" s="49"/>
      <c r="DX17" s="4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1033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1034</v>
      </c>
      <c r="C19" s="49"/>
      <c r="D19" s="49">
        <v>1</v>
      </c>
      <c r="E19" s="4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/>
      <c r="S19" s="49">
        <v>1</v>
      </c>
      <c r="T19" s="49"/>
      <c r="U19" s="49"/>
      <c r="V19" s="49">
        <v>1</v>
      </c>
      <c r="W19" s="49"/>
      <c r="X19" s="49"/>
      <c r="Y19" s="49">
        <v>1</v>
      </c>
      <c r="Z19" s="49"/>
      <c r="AA19" s="49"/>
      <c r="AB19" s="49">
        <v>1</v>
      </c>
      <c r="AC19" s="49"/>
      <c r="AD19" s="49"/>
      <c r="AE19" s="49">
        <v>1</v>
      </c>
      <c r="AF19" s="49"/>
      <c r="AG19" s="49"/>
      <c r="AH19" s="49">
        <v>1</v>
      </c>
      <c r="AI19" s="49"/>
      <c r="AJ19" s="49"/>
      <c r="AK19" s="49">
        <v>1</v>
      </c>
      <c r="AL19" s="49"/>
      <c r="AM19" s="49"/>
      <c r="AN19" s="49">
        <v>1</v>
      </c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/>
      <c r="AZ19" s="49">
        <v>1</v>
      </c>
      <c r="BA19" s="49"/>
      <c r="BB19" s="49"/>
      <c r="BC19" s="49">
        <v>1</v>
      </c>
      <c r="BD19" s="49"/>
      <c r="BE19" s="49"/>
      <c r="BF19" s="49">
        <v>1</v>
      </c>
      <c r="BG19" s="49"/>
      <c r="BH19" s="49"/>
      <c r="BI19" s="49">
        <v>1</v>
      </c>
      <c r="BJ19" s="49"/>
      <c r="BK19" s="49"/>
      <c r="BL19" s="49">
        <v>1</v>
      </c>
      <c r="BM19" s="49"/>
      <c r="BN19" s="49"/>
      <c r="BO19" s="49">
        <v>1</v>
      </c>
      <c r="BP19" s="49"/>
      <c r="BQ19" s="49"/>
      <c r="BR19" s="49">
        <v>1</v>
      </c>
      <c r="BS19" s="49"/>
      <c r="BT19" s="49"/>
      <c r="BU19" s="49">
        <v>1</v>
      </c>
      <c r="BV19" s="49"/>
      <c r="BW19" s="49"/>
      <c r="BX19" s="49">
        <v>1</v>
      </c>
      <c r="BY19" s="49"/>
      <c r="BZ19" s="49"/>
      <c r="CA19" s="49">
        <v>1</v>
      </c>
      <c r="CB19" s="49"/>
      <c r="CC19" s="49"/>
      <c r="CD19" s="49">
        <v>1</v>
      </c>
      <c r="CE19" s="49"/>
      <c r="CF19" s="49"/>
      <c r="CG19" s="49">
        <v>1</v>
      </c>
      <c r="CH19" s="49"/>
      <c r="CI19" s="49"/>
      <c r="CJ19" s="49">
        <v>1</v>
      </c>
      <c r="CK19" s="49"/>
      <c r="CL19" s="49"/>
      <c r="CM19" s="49">
        <v>1</v>
      </c>
      <c r="CN19" s="49"/>
      <c r="CO19" s="49"/>
      <c r="CP19" s="49">
        <v>1</v>
      </c>
      <c r="CQ19" s="49"/>
      <c r="CR19" s="49"/>
      <c r="CS19" s="49">
        <v>1</v>
      </c>
      <c r="CT19" s="49"/>
      <c r="CU19" s="49"/>
      <c r="CV19" s="49">
        <v>1</v>
      </c>
      <c r="CW19" s="49"/>
      <c r="CX19" s="49"/>
      <c r="CY19" s="49">
        <v>1</v>
      </c>
      <c r="CZ19" s="49"/>
      <c r="DA19" s="49"/>
      <c r="DB19" s="49">
        <v>1</v>
      </c>
      <c r="DC19" s="49"/>
      <c r="DD19" s="49"/>
      <c r="DE19" s="49">
        <v>1</v>
      </c>
      <c r="DF19" s="49"/>
      <c r="DG19" s="49"/>
      <c r="DH19" s="49">
        <v>1</v>
      </c>
      <c r="DI19" s="49"/>
      <c r="DJ19" s="49"/>
      <c r="DK19" s="49">
        <v>1</v>
      </c>
      <c r="DL19" s="49"/>
      <c r="DM19" s="49"/>
      <c r="DN19" s="49">
        <v>1</v>
      </c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1035</v>
      </c>
      <c r="C20" s="49"/>
      <c r="D20" s="49">
        <v>1</v>
      </c>
      <c r="E20" s="49"/>
      <c r="F20" s="49"/>
      <c r="G20" s="49">
        <v>1</v>
      </c>
      <c r="H20" s="49"/>
      <c r="I20" s="49"/>
      <c r="J20" s="49">
        <v>1</v>
      </c>
      <c r="K20" s="49"/>
      <c r="L20" s="49"/>
      <c r="M20" s="49">
        <v>1</v>
      </c>
      <c r="N20" s="49"/>
      <c r="O20" s="49"/>
      <c r="P20" s="49">
        <v>1</v>
      </c>
      <c r="Q20" s="49"/>
      <c r="R20" s="49"/>
      <c r="S20" s="49">
        <v>1</v>
      </c>
      <c r="T20" s="49"/>
      <c r="U20" s="49"/>
      <c r="V20" s="49">
        <v>1</v>
      </c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/>
      <c r="BL20" s="49">
        <v>1</v>
      </c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/>
      <c r="BX20" s="49">
        <v>1</v>
      </c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/>
      <c r="CY20" s="49">
        <v>1</v>
      </c>
      <c r="CZ20" s="49"/>
      <c r="DA20" s="49"/>
      <c r="DB20" s="49">
        <v>1</v>
      </c>
      <c r="DC20" s="49"/>
      <c r="DD20" s="49"/>
      <c r="DE20" s="49">
        <v>1</v>
      </c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21" t="s">
        <v>1036</v>
      </c>
      <c r="C21" s="49"/>
      <c r="D21" s="49">
        <v>1</v>
      </c>
      <c r="E21" s="49"/>
      <c r="F21" s="49"/>
      <c r="G21" s="49">
        <v>1</v>
      </c>
      <c r="H21" s="49"/>
      <c r="I21" s="49"/>
      <c r="J21" s="49">
        <v>1</v>
      </c>
      <c r="K21" s="49"/>
      <c r="L21" s="49"/>
      <c r="M21" s="49">
        <v>1</v>
      </c>
      <c r="N21" s="49"/>
      <c r="O21" s="49"/>
      <c r="P21" s="49">
        <v>1</v>
      </c>
      <c r="Q21" s="49"/>
      <c r="R21" s="49"/>
      <c r="S21" s="49">
        <v>1</v>
      </c>
      <c r="T21" s="49"/>
      <c r="U21" s="49"/>
      <c r="V21" s="49">
        <v>1</v>
      </c>
      <c r="W21" s="49"/>
      <c r="X21" s="49"/>
      <c r="Y21" s="49">
        <v>1</v>
      </c>
      <c r="Z21" s="49"/>
      <c r="AA21" s="49"/>
      <c r="AB21" s="49">
        <v>1</v>
      </c>
      <c r="AC21" s="49"/>
      <c r="AD21" s="49"/>
      <c r="AE21" s="49">
        <v>1</v>
      </c>
      <c r="AF21" s="49"/>
      <c r="AG21" s="49"/>
      <c r="AH21" s="49">
        <v>1</v>
      </c>
      <c r="AI21" s="49"/>
      <c r="AJ21" s="49"/>
      <c r="AK21" s="49">
        <v>1</v>
      </c>
      <c r="AL21" s="49"/>
      <c r="AM21" s="49"/>
      <c r="AN21" s="49">
        <v>1</v>
      </c>
      <c r="AO21" s="49"/>
      <c r="AP21" s="49"/>
      <c r="AQ21" s="49">
        <v>1</v>
      </c>
      <c r="AR21" s="49"/>
      <c r="AS21" s="49"/>
      <c r="AT21" s="49">
        <v>1</v>
      </c>
      <c r="AU21" s="49"/>
      <c r="AV21" s="49"/>
      <c r="AW21" s="49">
        <v>1</v>
      </c>
      <c r="AX21" s="49"/>
      <c r="AY21" s="49"/>
      <c r="AZ21" s="49">
        <v>1</v>
      </c>
      <c r="BA21" s="49"/>
      <c r="BB21" s="49"/>
      <c r="BC21" s="49">
        <v>1</v>
      </c>
      <c r="BD21" s="49"/>
      <c r="BE21" s="49"/>
      <c r="BF21" s="49">
        <v>1</v>
      </c>
      <c r="BG21" s="49"/>
      <c r="BH21" s="49"/>
      <c r="BI21" s="49">
        <v>1</v>
      </c>
      <c r="BJ21" s="49"/>
      <c r="BK21" s="49"/>
      <c r="BL21" s="49">
        <v>1</v>
      </c>
      <c r="BM21" s="49"/>
      <c r="BN21" s="49"/>
      <c r="BO21" s="49">
        <v>1</v>
      </c>
      <c r="BP21" s="49"/>
      <c r="BQ21" s="49"/>
      <c r="BR21" s="49">
        <v>1</v>
      </c>
      <c r="BS21" s="49"/>
      <c r="BT21" s="49"/>
      <c r="BU21" s="49">
        <v>1</v>
      </c>
      <c r="BV21" s="49"/>
      <c r="BW21" s="49"/>
      <c r="BX21" s="49">
        <v>1</v>
      </c>
      <c r="BY21" s="49"/>
      <c r="BZ21" s="49"/>
      <c r="CA21" s="49">
        <v>1</v>
      </c>
      <c r="CB21" s="49"/>
      <c r="CC21" s="49"/>
      <c r="CD21" s="49">
        <v>1</v>
      </c>
      <c r="CE21" s="49"/>
      <c r="CF21" s="49"/>
      <c r="CG21" s="49">
        <v>1</v>
      </c>
      <c r="CH21" s="49"/>
      <c r="CI21" s="49"/>
      <c r="CJ21" s="49">
        <v>1</v>
      </c>
      <c r="CK21" s="49"/>
      <c r="CL21" s="49"/>
      <c r="CM21" s="49">
        <v>1</v>
      </c>
      <c r="CN21" s="49"/>
      <c r="CO21" s="49"/>
      <c r="CP21" s="49">
        <v>1</v>
      </c>
      <c r="CQ21" s="49"/>
      <c r="CR21" s="49"/>
      <c r="CS21" s="49">
        <v>1</v>
      </c>
      <c r="CT21" s="49"/>
      <c r="CU21" s="49"/>
      <c r="CV21" s="49">
        <v>1</v>
      </c>
      <c r="CW21" s="49"/>
      <c r="CX21" s="49"/>
      <c r="CY21" s="49">
        <v>1</v>
      </c>
      <c r="CZ21" s="49"/>
      <c r="DA21" s="49"/>
      <c r="DB21" s="49">
        <v>1</v>
      </c>
      <c r="DC21" s="49"/>
      <c r="DD21" s="49"/>
      <c r="DE21" s="49">
        <v>1</v>
      </c>
      <c r="DF21" s="49"/>
      <c r="DG21" s="49"/>
      <c r="DH21" s="49">
        <v>1</v>
      </c>
      <c r="DI21" s="49"/>
      <c r="DJ21" s="49"/>
      <c r="DK21" s="49">
        <v>1</v>
      </c>
      <c r="DL21" s="49"/>
      <c r="DM21" s="49"/>
      <c r="DN21" s="49">
        <v>1</v>
      </c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50">
        <v>8</v>
      </c>
      <c r="B22" s="1" t="s">
        <v>1037</v>
      </c>
      <c r="C22" s="50"/>
      <c r="D22" s="50">
        <v>1</v>
      </c>
      <c r="E22" s="50"/>
      <c r="F22" s="50"/>
      <c r="G22" s="50">
        <v>1</v>
      </c>
      <c r="H22" s="50"/>
      <c r="I22" s="50"/>
      <c r="J22" s="50">
        <v>1</v>
      </c>
      <c r="K22" s="50"/>
      <c r="L22" s="50"/>
      <c r="M22" s="50">
        <v>1</v>
      </c>
      <c r="N22" s="50"/>
      <c r="O22" s="50"/>
      <c r="P22" s="50">
        <v>1</v>
      </c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/>
      <c r="AE22" s="50">
        <v>1</v>
      </c>
      <c r="AF22" s="50"/>
      <c r="AG22" s="50"/>
      <c r="AH22" s="50">
        <v>1</v>
      </c>
      <c r="AI22" s="50"/>
      <c r="AJ22" s="50"/>
      <c r="AK22" s="50">
        <v>1</v>
      </c>
      <c r="AL22" s="50"/>
      <c r="AM22" s="50"/>
      <c r="AN22" s="50">
        <v>1</v>
      </c>
      <c r="AO22" s="50"/>
      <c r="AP22" s="50"/>
      <c r="AQ22" s="50">
        <v>1</v>
      </c>
      <c r="AR22" s="50"/>
      <c r="AS22" s="50"/>
      <c r="AT22" s="50">
        <v>1</v>
      </c>
      <c r="AU22" s="50"/>
      <c r="AV22" s="50"/>
      <c r="AW22" s="50">
        <v>1</v>
      </c>
      <c r="AX22" s="50"/>
      <c r="AY22" s="50"/>
      <c r="AZ22" s="50">
        <v>1</v>
      </c>
      <c r="BA22" s="50"/>
      <c r="BB22" s="50"/>
      <c r="BC22" s="50">
        <v>1</v>
      </c>
      <c r="BD22" s="50"/>
      <c r="BE22" s="50"/>
      <c r="BF22" s="50">
        <v>1</v>
      </c>
      <c r="BG22" s="50"/>
      <c r="BH22" s="50"/>
      <c r="BI22" s="50">
        <v>1</v>
      </c>
      <c r="BJ22" s="50"/>
      <c r="BK22" s="50"/>
      <c r="BL22" s="50">
        <v>1</v>
      </c>
      <c r="BM22" s="50"/>
      <c r="BN22" s="50"/>
      <c r="BO22" s="50">
        <v>1</v>
      </c>
      <c r="BP22" s="50"/>
      <c r="BQ22" s="50"/>
      <c r="BR22" s="50">
        <v>1</v>
      </c>
      <c r="BS22" s="50"/>
      <c r="BT22" s="50"/>
      <c r="BU22" s="50">
        <v>1</v>
      </c>
      <c r="BV22" s="50"/>
      <c r="BW22" s="50"/>
      <c r="BX22" s="50">
        <v>1</v>
      </c>
      <c r="BY22" s="50"/>
      <c r="BZ22" s="50"/>
      <c r="CA22" s="50">
        <v>1</v>
      </c>
      <c r="CB22" s="50"/>
      <c r="CC22" s="50"/>
      <c r="CD22" s="50">
        <v>1</v>
      </c>
      <c r="CE22" s="50"/>
      <c r="CF22" s="50"/>
      <c r="CG22" s="50">
        <v>1</v>
      </c>
      <c r="CH22" s="50"/>
      <c r="CI22" s="50"/>
      <c r="CJ22" s="50">
        <v>1</v>
      </c>
      <c r="CK22" s="50"/>
      <c r="CL22" s="50"/>
      <c r="CM22" s="50">
        <v>1</v>
      </c>
      <c r="CN22" s="50"/>
      <c r="CO22" s="50"/>
      <c r="CP22" s="50">
        <v>1</v>
      </c>
      <c r="CQ22" s="50"/>
      <c r="CR22" s="50"/>
      <c r="CS22" s="50">
        <v>1</v>
      </c>
      <c r="CT22" s="50"/>
      <c r="CU22" s="50"/>
      <c r="CV22" s="50">
        <v>1</v>
      </c>
      <c r="CW22" s="50"/>
      <c r="CX22" s="50"/>
      <c r="CY22" s="50">
        <v>1</v>
      </c>
      <c r="CZ22" s="50"/>
      <c r="DA22" s="50"/>
      <c r="DB22" s="50">
        <v>1</v>
      </c>
      <c r="DC22" s="50"/>
      <c r="DD22" s="50"/>
      <c r="DE22" s="50">
        <v>1</v>
      </c>
      <c r="DF22" s="50"/>
      <c r="DG22" s="50"/>
      <c r="DH22" s="50">
        <v>1</v>
      </c>
      <c r="DI22" s="50"/>
      <c r="DJ22" s="50"/>
      <c r="DK22" s="50">
        <v>1</v>
      </c>
      <c r="DL22" s="50"/>
      <c r="DM22" s="50"/>
      <c r="DN22" s="50">
        <v>1</v>
      </c>
      <c r="DO22" s="50"/>
      <c r="DP22" s="50"/>
      <c r="DQ22" s="50"/>
      <c r="DR22" s="50"/>
      <c r="DS22" s="50"/>
      <c r="DT22" s="50"/>
      <c r="DU22" s="50"/>
      <c r="DV22" s="50"/>
      <c r="DW22" s="50"/>
      <c r="DX22" s="50"/>
    </row>
    <row r="23" spans="1:254" x14ac:dyDescent="0.25">
      <c r="A23" s="50">
        <v>9</v>
      </c>
      <c r="B23" s="21" t="s">
        <v>1038</v>
      </c>
      <c r="C23" s="50"/>
      <c r="D23" s="50">
        <v>1</v>
      </c>
      <c r="E23" s="50"/>
      <c r="F23" s="50"/>
      <c r="G23" s="50">
        <v>1</v>
      </c>
      <c r="H23" s="50"/>
      <c r="I23" s="50"/>
      <c r="J23" s="50">
        <v>1</v>
      </c>
      <c r="K23" s="50"/>
      <c r="L23" s="50"/>
      <c r="M23" s="50">
        <v>1</v>
      </c>
      <c r="N23" s="50"/>
      <c r="O23" s="50"/>
      <c r="P23" s="50">
        <v>1</v>
      </c>
      <c r="Q23" s="50"/>
      <c r="R23" s="50"/>
      <c r="S23" s="50">
        <v>1</v>
      </c>
      <c r="T23" s="50"/>
      <c r="U23" s="50"/>
      <c r="V23" s="50">
        <v>1</v>
      </c>
      <c r="W23" s="50"/>
      <c r="X23" s="50"/>
      <c r="Y23" s="50">
        <v>1</v>
      </c>
      <c r="Z23" s="50"/>
      <c r="AA23" s="50"/>
      <c r="AB23" s="50">
        <v>1</v>
      </c>
      <c r="AC23" s="50"/>
      <c r="AD23" s="50"/>
      <c r="AE23" s="50">
        <v>1</v>
      </c>
      <c r="AF23" s="50"/>
      <c r="AG23" s="50"/>
      <c r="AH23" s="50">
        <v>1</v>
      </c>
      <c r="AI23" s="50"/>
      <c r="AJ23" s="50"/>
      <c r="AK23" s="50">
        <v>1</v>
      </c>
      <c r="AL23" s="50"/>
      <c r="AM23" s="50"/>
      <c r="AN23" s="50">
        <v>1</v>
      </c>
      <c r="AO23" s="50"/>
      <c r="AP23" s="50"/>
      <c r="AQ23" s="50">
        <v>1</v>
      </c>
      <c r="AR23" s="50"/>
      <c r="AS23" s="50"/>
      <c r="AT23" s="50">
        <v>1</v>
      </c>
      <c r="AU23" s="50"/>
      <c r="AV23" s="50"/>
      <c r="AW23" s="50">
        <v>1</v>
      </c>
      <c r="AX23" s="50"/>
      <c r="AY23" s="50"/>
      <c r="AZ23" s="50">
        <v>1</v>
      </c>
      <c r="BA23" s="50"/>
      <c r="BB23" s="50"/>
      <c r="BC23" s="50">
        <v>1</v>
      </c>
      <c r="BD23" s="50"/>
      <c r="BE23" s="50"/>
      <c r="BF23" s="50">
        <v>1</v>
      </c>
      <c r="BG23" s="50"/>
      <c r="BH23" s="50"/>
      <c r="BI23" s="50">
        <v>1</v>
      </c>
      <c r="BJ23" s="50"/>
      <c r="BK23" s="50"/>
      <c r="BL23" s="50">
        <v>1</v>
      </c>
      <c r="BM23" s="50"/>
      <c r="BN23" s="50"/>
      <c r="BO23" s="50">
        <v>1</v>
      </c>
      <c r="BP23" s="50"/>
      <c r="BQ23" s="50"/>
      <c r="BR23" s="50">
        <v>1</v>
      </c>
      <c r="BS23" s="50"/>
      <c r="BT23" s="50"/>
      <c r="BU23" s="50">
        <v>1</v>
      </c>
      <c r="BV23" s="50"/>
      <c r="BW23" s="50"/>
      <c r="BX23" s="50">
        <v>1</v>
      </c>
      <c r="BY23" s="50"/>
      <c r="BZ23" s="50"/>
      <c r="CA23" s="50">
        <v>1</v>
      </c>
      <c r="CB23" s="50"/>
      <c r="CC23" s="50"/>
      <c r="CD23" s="50">
        <v>1</v>
      </c>
      <c r="CE23" s="50"/>
      <c r="CF23" s="50"/>
      <c r="CG23" s="50">
        <v>1</v>
      </c>
      <c r="CH23" s="50"/>
      <c r="CI23" s="50"/>
      <c r="CJ23" s="50">
        <v>1</v>
      </c>
      <c r="CK23" s="50"/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/>
      <c r="CV23" s="50">
        <v>1</v>
      </c>
      <c r="CW23" s="50"/>
      <c r="CX23" s="50"/>
      <c r="CY23" s="50">
        <v>1</v>
      </c>
      <c r="CZ23" s="50"/>
      <c r="DA23" s="50"/>
      <c r="DB23" s="50">
        <v>1</v>
      </c>
      <c r="DC23" s="50"/>
      <c r="DD23" s="50"/>
      <c r="DE23" s="50">
        <v>1</v>
      </c>
      <c r="DF23" s="50"/>
      <c r="DG23" s="50"/>
      <c r="DH23" s="50">
        <v>1</v>
      </c>
      <c r="DI23" s="50"/>
      <c r="DJ23" s="50"/>
      <c r="DK23" s="50">
        <v>1</v>
      </c>
      <c r="DL23" s="50"/>
      <c r="DM23" s="50"/>
      <c r="DN23" s="50">
        <v>1</v>
      </c>
      <c r="DO23" s="50"/>
      <c r="DP23" s="50"/>
      <c r="DQ23" s="50"/>
      <c r="DR23" s="50"/>
      <c r="DS23" s="50"/>
      <c r="DT23" s="50"/>
      <c r="DU23" s="50"/>
      <c r="DV23" s="50"/>
      <c r="DW23" s="50"/>
      <c r="DX23" s="50"/>
    </row>
    <row r="24" spans="1:254" ht="15.75" x14ac:dyDescent="0.25">
      <c r="A24" s="50">
        <v>10</v>
      </c>
      <c r="B24" s="1" t="s">
        <v>1039</v>
      </c>
      <c r="C24" s="50"/>
      <c r="D24" s="50"/>
      <c r="E24" s="50">
        <v>1</v>
      </c>
      <c r="F24" s="50"/>
      <c r="G24" s="50"/>
      <c r="H24" s="50">
        <v>1</v>
      </c>
      <c r="I24" s="50"/>
      <c r="J24" s="50"/>
      <c r="K24" s="50">
        <v>1</v>
      </c>
      <c r="L24" s="50"/>
      <c r="M24" s="50"/>
      <c r="N24" s="50">
        <v>1</v>
      </c>
      <c r="O24" s="50"/>
      <c r="P24" s="50"/>
      <c r="Q24" s="50">
        <v>1</v>
      </c>
      <c r="R24" s="50"/>
      <c r="S24" s="50"/>
      <c r="T24" s="50">
        <v>1</v>
      </c>
      <c r="U24" s="50"/>
      <c r="V24" s="50"/>
      <c r="W24" s="50">
        <v>1</v>
      </c>
      <c r="X24" s="50"/>
      <c r="Y24" s="50"/>
      <c r="Z24" s="50">
        <v>1</v>
      </c>
      <c r="AA24" s="50"/>
      <c r="AB24" s="50"/>
      <c r="AC24" s="50">
        <v>1</v>
      </c>
      <c r="AD24" s="50"/>
      <c r="AE24" s="50"/>
      <c r="AF24" s="50">
        <v>1</v>
      </c>
      <c r="AG24" s="50"/>
      <c r="AH24" s="50"/>
      <c r="AI24" s="50">
        <v>1</v>
      </c>
      <c r="AJ24" s="50"/>
      <c r="AK24" s="50"/>
      <c r="AL24" s="50">
        <v>1</v>
      </c>
      <c r="AM24" s="50"/>
      <c r="AN24" s="50"/>
      <c r="AO24" s="50">
        <v>1</v>
      </c>
      <c r="AP24" s="50"/>
      <c r="AQ24" s="50"/>
      <c r="AR24" s="50">
        <v>1</v>
      </c>
      <c r="AS24" s="50"/>
      <c r="AT24" s="50"/>
      <c r="AU24" s="50">
        <v>1</v>
      </c>
      <c r="AV24" s="50"/>
      <c r="AW24" s="50"/>
      <c r="AX24" s="50">
        <v>1</v>
      </c>
      <c r="AY24" s="50"/>
      <c r="AZ24" s="50"/>
      <c r="BA24" s="50">
        <v>1</v>
      </c>
      <c r="BB24" s="50"/>
      <c r="BC24" s="50"/>
      <c r="BD24" s="50">
        <v>1</v>
      </c>
      <c r="BE24" s="50"/>
      <c r="BF24" s="50"/>
      <c r="BG24" s="50">
        <v>1</v>
      </c>
      <c r="BH24" s="50"/>
      <c r="BI24" s="50"/>
      <c r="BJ24" s="50">
        <v>1</v>
      </c>
      <c r="BK24" s="50"/>
      <c r="BL24" s="50"/>
      <c r="BM24" s="50">
        <v>1</v>
      </c>
      <c r="BN24" s="50"/>
      <c r="BO24" s="50"/>
      <c r="BP24" s="50">
        <v>1</v>
      </c>
      <c r="BQ24" s="50"/>
      <c r="BR24" s="50"/>
      <c r="BS24" s="50">
        <v>1</v>
      </c>
      <c r="BT24" s="50"/>
      <c r="BU24" s="50"/>
      <c r="BV24" s="50">
        <v>1</v>
      </c>
      <c r="BW24" s="50"/>
      <c r="BX24" s="50"/>
      <c r="BY24" s="50">
        <v>1</v>
      </c>
      <c r="BZ24" s="50"/>
      <c r="CA24" s="50"/>
      <c r="CB24" s="50">
        <v>1</v>
      </c>
      <c r="CC24" s="50"/>
      <c r="CD24" s="50"/>
      <c r="CE24" s="50">
        <v>1</v>
      </c>
      <c r="CF24" s="50"/>
      <c r="CG24" s="50"/>
      <c r="CH24" s="50">
        <v>1</v>
      </c>
      <c r="CI24" s="50"/>
      <c r="CJ24" s="50"/>
      <c r="CK24" s="50">
        <v>1</v>
      </c>
      <c r="CL24" s="50"/>
      <c r="CM24" s="50"/>
      <c r="CN24" s="50">
        <v>1</v>
      </c>
      <c r="CO24" s="50"/>
      <c r="CP24" s="50"/>
      <c r="CQ24" s="50">
        <v>1</v>
      </c>
      <c r="CR24" s="50"/>
      <c r="CS24" s="50"/>
      <c r="CT24" s="50">
        <v>1</v>
      </c>
      <c r="CU24" s="50"/>
      <c r="CV24" s="50"/>
      <c r="CW24" s="50">
        <v>1</v>
      </c>
      <c r="CX24" s="50"/>
      <c r="CY24" s="50"/>
      <c r="CZ24" s="50">
        <v>1</v>
      </c>
      <c r="DA24" s="50"/>
      <c r="DB24" s="50"/>
      <c r="DC24" s="50">
        <v>1</v>
      </c>
      <c r="DD24" s="50"/>
      <c r="DE24" s="50"/>
      <c r="DF24" s="50">
        <v>1</v>
      </c>
      <c r="DG24" s="50"/>
      <c r="DH24" s="50"/>
      <c r="DI24" s="50">
        <v>1</v>
      </c>
      <c r="DJ24" s="50"/>
      <c r="DK24" s="50"/>
      <c r="DL24" s="50">
        <v>1</v>
      </c>
      <c r="DM24" s="50"/>
      <c r="DN24" s="50"/>
      <c r="DO24" s="50">
        <v>1</v>
      </c>
      <c r="DP24" s="50"/>
      <c r="DQ24" s="50"/>
      <c r="DR24" s="50"/>
      <c r="DS24" s="50"/>
      <c r="DT24" s="50"/>
      <c r="DU24" s="50"/>
      <c r="DV24" s="50"/>
      <c r="DW24" s="50"/>
      <c r="DX24" s="50"/>
    </row>
    <row r="25" spans="1:254" x14ac:dyDescent="0.25">
      <c r="A25" s="60" t="s">
        <v>616</v>
      </c>
      <c r="B25" s="61"/>
      <c r="C25" s="50">
        <f t="shared" ref="C25:BN25" si="0">SUM(C15:C24)</f>
        <v>1</v>
      </c>
      <c r="D25" s="50">
        <f t="shared" si="0"/>
        <v>6</v>
      </c>
      <c r="E25" s="50">
        <f t="shared" si="0"/>
        <v>3</v>
      </c>
      <c r="F25" s="50">
        <f t="shared" si="0"/>
        <v>1</v>
      </c>
      <c r="G25" s="50">
        <f t="shared" si="0"/>
        <v>6</v>
      </c>
      <c r="H25" s="50">
        <f t="shared" si="0"/>
        <v>3</v>
      </c>
      <c r="I25" s="50">
        <f t="shared" si="0"/>
        <v>1</v>
      </c>
      <c r="J25" s="50">
        <f t="shared" si="0"/>
        <v>6</v>
      </c>
      <c r="K25" s="50">
        <f t="shared" si="0"/>
        <v>3</v>
      </c>
      <c r="L25" s="50">
        <f t="shared" si="0"/>
        <v>1</v>
      </c>
      <c r="M25" s="50">
        <f t="shared" si="0"/>
        <v>6</v>
      </c>
      <c r="N25" s="50">
        <f t="shared" si="0"/>
        <v>3</v>
      </c>
      <c r="O25" s="50">
        <f t="shared" si="0"/>
        <v>1</v>
      </c>
      <c r="P25" s="50">
        <f t="shared" si="0"/>
        <v>6</v>
      </c>
      <c r="Q25" s="50">
        <f t="shared" si="0"/>
        <v>3</v>
      </c>
      <c r="R25" s="50">
        <f t="shared" si="0"/>
        <v>1</v>
      </c>
      <c r="S25" s="50">
        <f t="shared" si="0"/>
        <v>6</v>
      </c>
      <c r="T25" s="50">
        <f t="shared" si="0"/>
        <v>3</v>
      </c>
      <c r="U25" s="50">
        <f t="shared" si="0"/>
        <v>1</v>
      </c>
      <c r="V25" s="50">
        <f t="shared" si="0"/>
        <v>6</v>
      </c>
      <c r="W25" s="50">
        <f t="shared" si="0"/>
        <v>3</v>
      </c>
      <c r="X25" s="50">
        <f t="shared" si="0"/>
        <v>1</v>
      </c>
      <c r="Y25" s="50">
        <f t="shared" si="0"/>
        <v>6</v>
      </c>
      <c r="Z25" s="50">
        <f t="shared" si="0"/>
        <v>3</v>
      </c>
      <c r="AA25" s="50">
        <f t="shared" si="0"/>
        <v>1</v>
      </c>
      <c r="AB25" s="50">
        <f t="shared" si="0"/>
        <v>6</v>
      </c>
      <c r="AC25" s="50">
        <f t="shared" si="0"/>
        <v>3</v>
      </c>
      <c r="AD25" s="50">
        <f t="shared" si="0"/>
        <v>1</v>
      </c>
      <c r="AE25" s="50">
        <f t="shared" si="0"/>
        <v>6</v>
      </c>
      <c r="AF25" s="50">
        <f t="shared" si="0"/>
        <v>3</v>
      </c>
      <c r="AG25" s="50">
        <f t="shared" si="0"/>
        <v>1</v>
      </c>
      <c r="AH25" s="50">
        <f t="shared" si="0"/>
        <v>6</v>
      </c>
      <c r="AI25" s="50">
        <f t="shared" si="0"/>
        <v>3</v>
      </c>
      <c r="AJ25" s="50">
        <f t="shared" si="0"/>
        <v>1</v>
      </c>
      <c r="AK25" s="50">
        <f t="shared" si="0"/>
        <v>6</v>
      </c>
      <c r="AL25" s="50">
        <f t="shared" si="0"/>
        <v>3</v>
      </c>
      <c r="AM25" s="50">
        <f t="shared" si="0"/>
        <v>1</v>
      </c>
      <c r="AN25" s="50">
        <f t="shared" si="0"/>
        <v>6</v>
      </c>
      <c r="AO25" s="50">
        <f t="shared" si="0"/>
        <v>3</v>
      </c>
      <c r="AP25" s="50">
        <f t="shared" si="0"/>
        <v>1</v>
      </c>
      <c r="AQ25" s="50">
        <f t="shared" si="0"/>
        <v>6</v>
      </c>
      <c r="AR25" s="50">
        <f t="shared" si="0"/>
        <v>3</v>
      </c>
      <c r="AS25" s="50">
        <f t="shared" si="0"/>
        <v>1</v>
      </c>
      <c r="AT25" s="50">
        <f t="shared" si="0"/>
        <v>6</v>
      </c>
      <c r="AU25" s="50">
        <f t="shared" si="0"/>
        <v>3</v>
      </c>
      <c r="AV25" s="50">
        <f t="shared" si="0"/>
        <v>1</v>
      </c>
      <c r="AW25" s="50">
        <f t="shared" si="0"/>
        <v>6</v>
      </c>
      <c r="AX25" s="50">
        <f t="shared" si="0"/>
        <v>3</v>
      </c>
      <c r="AY25" s="50">
        <f t="shared" si="0"/>
        <v>1</v>
      </c>
      <c r="AZ25" s="50">
        <f t="shared" si="0"/>
        <v>6</v>
      </c>
      <c r="BA25" s="50">
        <f t="shared" si="0"/>
        <v>3</v>
      </c>
      <c r="BB25" s="50">
        <f t="shared" si="0"/>
        <v>1</v>
      </c>
      <c r="BC25" s="50">
        <f t="shared" si="0"/>
        <v>6</v>
      </c>
      <c r="BD25" s="50">
        <f t="shared" si="0"/>
        <v>3</v>
      </c>
      <c r="BE25" s="50">
        <f t="shared" si="0"/>
        <v>1</v>
      </c>
      <c r="BF25" s="50">
        <f t="shared" si="0"/>
        <v>6</v>
      </c>
      <c r="BG25" s="50">
        <f t="shared" si="0"/>
        <v>3</v>
      </c>
      <c r="BH25" s="50">
        <f t="shared" si="0"/>
        <v>1</v>
      </c>
      <c r="BI25" s="50">
        <f t="shared" si="0"/>
        <v>6</v>
      </c>
      <c r="BJ25" s="50">
        <f t="shared" si="0"/>
        <v>3</v>
      </c>
      <c r="BK25" s="50">
        <f t="shared" si="0"/>
        <v>1</v>
      </c>
      <c r="BL25" s="50">
        <f t="shared" si="0"/>
        <v>6</v>
      </c>
      <c r="BM25" s="50">
        <f t="shared" si="0"/>
        <v>3</v>
      </c>
      <c r="BN25" s="50">
        <f t="shared" si="0"/>
        <v>1</v>
      </c>
      <c r="BO25" s="50">
        <f t="shared" ref="BO25:DO25" si="1">SUM(BO15:BO24)</f>
        <v>6</v>
      </c>
      <c r="BP25" s="50">
        <f t="shared" si="1"/>
        <v>3</v>
      </c>
      <c r="BQ25" s="50">
        <f t="shared" si="1"/>
        <v>1</v>
      </c>
      <c r="BR25" s="50">
        <f t="shared" si="1"/>
        <v>6</v>
      </c>
      <c r="BS25" s="50">
        <f t="shared" si="1"/>
        <v>3</v>
      </c>
      <c r="BT25" s="50">
        <f t="shared" si="1"/>
        <v>1</v>
      </c>
      <c r="BU25" s="50">
        <f t="shared" si="1"/>
        <v>6</v>
      </c>
      <c r="BV25" s="50">
        <f t="shared" si="1"/>
        <v>3</v>
      </c>
      <c r="BW25" s="50">
        <f t="shared" si="1"/>
        <v>1</v>
      </c>
      <c r="BX25" s="50">
        <f t="shared" si="1"/>
        <v>6</v>
      </c>
      <c r="BY25" s="50">
        <f t="shared" si="1"/>
        <v>3</v>
      </c>
      <c r="BZ25" s="50">
        <f t="shared" si="1"/>
        <v>1</v>
      </c>
      <c r="CA25" s="50">
        <f t="shared" si="1"/>
        <v>6</v>
      </c>
      <c r="CB25" s="50">
        <f t="shared" si="1"/>
        <v>3</v>
      </c>
      <c r="CC25" s="50">
        <f t="shared" si="1"/>
        <v>1</v>
      </c>
      <c r="CD25" s="50">
        <f t="shared" si="1"/>
        <v>6</v>
      </c>
      <c r="CE25" s="50">
        <f t="shared" si="1"/>
        <v>3</v>
      </c>
      <c r="CF25" s="50">
        <f t="shared" si="1"/>
        <v>1</v>
      </c>
      <c r="CG25" s="50">
        <f t="shared" si="1"/>
        <v>6</v>
      </c>
      <c r="CH25" s="50">
        <f t="shared" si="1"/>
        <v>3</v>
      </c>
      <c r="CI25" s="50">
        <f t="shared" si="1"/>
        <v>1</v>
      </c>
      <c r="CJ25" s="50">
        <f t="shared" si="1"/>
        <v>6</v>
      </c>
      <c r="CK25" s="50">
        <f t="shared" si="1"/>
        <v>3</v>
      </c>
      <c r="CL25" s="50">
        <f t="shared" si="1"/>
        <v>1</v>
      </c>
      <c r="CM25" s="50">
        <f t="shared" si="1"/>
        <v>6</v>
      </c>
      <c r="CN25" s="50">
        <f t="shared" si="1"/>
        <v>3</v>
      </c>
      <c r="CO25" s="50">
        <f t="shared" si="1"/>
        <v>1</v>
      </c>
      <c r="CP25" s="50">
        <f t="shared" si="1"/>
        <v>6</v>
      </c>
      <c r="CQ25" s="50">
        <f t="shared" si="1"/>
        <v>3</v>
      </c>
      <c r="CR25" s="50">
        <f t="shared" si="1"/>
        <v>1</v>
      </c>
      <c r="CS25" s="50">
        <f t="shared" si="1"/>
        <v>6</v>
      </c>
      <c r="CT25" s="50">
        <f t="shared" si="1"/>
        <v>3</v>
      </c>
      <c r="CU25" s="50">
        <f t="shared" si="1"/>
        <v>1</v>
      </c>
      <c r="CV25" s="50">
        <f t="shared" si="1"/>
        <v>6</v>
      </c>
      <c r="CW25" s="50">
        <f t="shared" si="1"/>
        <v>3</v>
      </c>
      <c r="CX25" s="50">
        <f t="shared" si="1"/>
        <v>1</v>
      </c>
      <c r="CY25" s="50">
        <f t="shared" si="1"/>
        <v>6</v>
      </c>
      <c r="CZ25" s="50">
        <f t="shared" si="1"/>
        <v>3</v>
      </c>
      <c r="DA25" s="50">
        <f t="shared" si="1"/>
        <v>1</v>
      </c>
      <c r="DB25" s="50">
        <f t="shared" si="1"/>
        <v>6</v>
      </c>
      <c r="DC25" s="50">
        <f t="shared" si="1"/>
        <v>3</v>
      </c>
      <c r="DD25" s="50">
        <f t="shared" si="1"/>
        <v>1</v>
      </c>
      <c r="DE25" s="50">
        <f t="shared" si="1"/>
        <v>6</v>
      </c>
      <c r="DF25" s="50">
        <f t="shared" si="1"/>
        <v>3</v>
      </c>
      <c r="DG25" s="50">
        <f t="shared" si="1"/>
        <v>1</v>
      </c>
      <c r="DH25" s="50">
        <f t="shared" si="1"/>
        <v>6</v>
      </c>
      <c r="DI25" s="50">
        <f t="shared" si="1"/>
        <v>3</v>
      </c>
      <c r="DJ25" s="50">
        <f t="shared" si="1"/>
        <v>1</v>
      </c>
      <c r="DK25" s="50">
        <f t="shared" si="1"/>
        <v>6</v>
      </c>
      <c r="DL25" s="50">
        <f t="shared" si="1"/>
        <v>3</v>
      </c>
      <c r="DM25" s="50">
        <f t="shared" si="1"/>
        <v>1</v>
      </c>
      <c r="DN25" s="50">
        <f t="shared" si="1"/>
        <v>6</v>
      </c>
      <c r="DO25" s="50">
        <f t="shared" si="1"/>
        <v>3</v>
      </c>
    </row>
    <row r="26" spans="1:254" ht="39" customHeight="1" x14ac:dyDescent="0.25">
      <c r="A26" s="62" t="s">
        <v>641</v>
      </c>
      <c r="B26" s="63"/>
      <c r="C26" s="17">
        <f>C25/10%</f>
        <v>10</v>
      </c>
      <c r="D26" s="17">
        <f t="shared" ref="D26:BO26" si="2">D25/10%</f>
        <v>60</v>
      </c>
      <c r="E26" s="17">
        <f t="shared" si="2"/>
        <v>30</v>
      </c>
      <c r="F26" s="17">
        <f t="shared" si="2"/>
        <v>10</v>
      </c>
      <c r="G26" s="17">
        <f t="shared" si="2"/>
        <v>60</v>
      </c>
      <c r="H26" s="17">
        <f t="shared" si="2"/>
        <v>30</v>
      </c>
      <c r="I26" s="17">
        <f t="shared" si="2"/>
        <v>10</v>
      </c>
      <c r="J26" s="17">
        <f t="shared" si="2"/>
        <v>60</v>
      </c>
      <c r="K26" s="17">
        <f t="shared" si="2"/>
        <v>30</v>
      </c>
      <c r="L26" s="17">
        <f t="shared" si="2"/>
        <v>10</v>
      </c>
      <c r="M26" s="17">
        <f t="shared" si="2"/>
        <v>60</v>
      </c>
      <c r="N26" s="17">
        <f t="shared" si="2"/>
        <v>30</v>
      </c>
      <c r="O26" s="17">
        <f t="shared" si="2"/>
        <v>10</v>
      </c>
      <c r="P26" s="17">
        <f t="shared" si="2"/>
        <v>60</v>
      </c>
      <c r="Q26" s="17">
        <f t="shared" si="2"/>
        <v>30</v>
      </c>
      <c r="R26" s="17">
        <f t="shared" si="2"/>
        <v>10</v>
      </c>
      <c r="S26" s="17">
        <f t="shared" si="2"/>
        <v>60</v>
      </c>
      <c r="T26" s="17">
        <f t="shared" si="2"/>
        <v>30</v>
      </c>
      <c r="U26" s="17">
        <f t="shared" si="2"/>
        <v>10</v>
      </c>
      <c r="V26" s="17">
        <f t="shared" si="2"/>
        <v>60</v>
      </c>
      <c r="W26" s="17">
        <f t="shared" si="2"/>
        <v>30</v>
      </c>
      <c r="X26" s="17">
        <f t="shared" si="2"/>
        <v>10</v>
      </c>
      <c r="Y26" s="17">
        <f t="shared" si="2"/>
        <v>60</v>
      </c>
      <c r="Z26" s="17">
        <f t="shared" si="2"/>
        <v>30</v>
      </c>
      <c r="AA26" s="17">
        <f t="shared" si="2"/>
        <v>10</v>
      </c>
      <c r="AB26" s="17">
        <f t="shared" si="2"/>
        <v>60</v>
      </c>
      <c r="AC26" s="17">
        <f t="shared" si="2"/>
        <v>30</v>
      </c>
      <c r="AD26" s="17">
        <f t="shared" si="2"/>
        <v>10</v>
      </c>
      <c r="AE26" s="17">
        <f t="shared" si="2"/>
        <v>60</v>
      </c>
      <c r="AF26" s="17">
        <f t="shared" si="2"/>
        <v>30</v>
      </c>
      <c r="AG26" s="17">
        <f t="shared" si="2"/>
        <v>10</v>
      </c>
      <c r="AH26" s="17">
        <f t="shared" si="2"/>
        <v>60</v>
      </c>
      <c r="AI26" s="17">
        <f t="shared" si="2"/>
        <v>30</v>
      </c>
      <c r="AJ26" s="17">
        <f t="shared" si="2"/>
        <v>10</v>
      </c>
      <c r="AK26" s="17">
        <f t="shared" si="2"/>
        <v>60</v>
      </c>
      <c r="AL26" s="17">
        <f t="shared" si="2"/>
        <v>30</v>
      </c>
      <c r="AM26" s="17">
        <f t="shared" si="2"/>
        <v>10</v>
      </c>
      <c r="AN26" s="17">
        <f t="shared" si="2"/>
        <v>60</v>
      </c>
      <c r="AO26" s="17">
        <f t="shared" si="2"/>
        <v>30</v>
      </c>
      <c r="AP26" s="17">
        <f t="shared" si="2"/>
        <v>10</v>
      </c>
      <c r="AQ26" s="17">
        <f t="shared" si="2"/>
        <v>60</v>
      </c>
      <c r="AR26" s="17">
        <f t="shared" si="2"/>
        <v>30</v>
      </c>
      <c r="AS26" s="17">
        <f t="shared" si="2"/>
        <v>10</v>
      </c>
      <c r="AT26" s="17">
        <f t="shared" si="2"/>
        <v>60</v>
      </c>
      <c r="AU26" s="17">
        <f t="shared" si="2"/>
        <v>30</v>
      </c>
      <c r="AV26" s="17">
        <f t="shared" si="2"/>
        <v>10</v>
      </c>
      <c r="AW26" s="17">
        <f t="shared" si="2"/>
        <v>60</v>
      </c>
      <c r="AX26" s="17">
        <f t="shared" si="2"/>
        <v>30</v>
      </c>
      <c r="AY26" s="17">
        <f t="shared" si="2"/>
        <v>10</v>
      </c>
      <c r="AZ26" s="17">
        <f t="shared" si="2"/>
        <v>60</v>
      </c>
      <c r="BA26" s="17">
        <f t="shared" si="2"/>
        <v>30</v>
      </c>
      <c r="BB26" s="17">
        <f t="shared" si="2"/>
        <v>10</v>
      </c>
      <c r="BC26" s="17">
        <f t="shared" si="2"/>
        <v>60</v>
      </c>
      <c r="BD26" s="17">
        <f t="shared" si="2"/>
        <v>30</v>
      </c>
      <c r="BE26" s="17">
        <f t="shared" si="2"/>
        <v>10</v>
      </c>
      <c r="BF26" s="17">
        <f t="shared" si="2"/>
        <v>60</v>
      </c>
      <c r="BG26" s="17">
        <f t="shared" si="2"/>
        <v>30</v>
      </c>
      <c r="BH26" s="17">
        <f t="shared" si="2"/>
        <v>10</v>
      </c>
      <c r="BI26" s="17">
        <f t="shared" si="2"/>
        <v>60</v>
      </c>
      <c r="BJ26" s="17">
        <f t="shared" si="2"/>
        <v>30</v>
      </c>
      <c r="BK26" s="17">
        <f t="shared" si="2"/>
        <v>10</v>
      </c>
      <c r="BL26" s="17">
        <f t="shared" si="2"/>
        <v>60</v>
      </c>
      <c r="BM26" s="17">
        <f t="shared" si="2"/>
        <v>30</v>
      </c>
      <c r="BN26" s="17">
        <f t="shared" si="2"/>
        <v>10</v>
      </c>
      <c r="BO26" s="17">
        <f t="shared" si="2"/>
        <v>60</v>
      </c>
      <c r="BP26" s="17">
        <f t="shared" ref="BP26:DO26" si="3">BP25/10%</f>
        <v>30</v>
      </c>
      <c r="BQ26" s="17">
        <f t="shared" si="3"/>
        <v>10</v>
      </c>
      <c r="BR26" s="17">
        <f t="shared" si="3"/>
        <v>60</v>
      </c>
      <c r="BS26" s="17">
        <f t="shared" si="3"/>
        <v>30</v>
      </c>
      <c r="BT26" s="17">
        <f t="shared" si="3"/>
        <v>10</v>
      </c>
      <c r="BU26" s="17">
        <f t="shared" si="3"/>
        <v>60</v>
      </c>
      <c r="BV26" s="17">
        <f t="shared" si="3"/>
        <v>30</v>
      </c>
      <c r="BW26" s="17">
        <f t="shared" si="3"/>
        <v>10</v>
      </c>
      <c r="BX26" s="17">
        <f t="shared" si="3"/>
        <v>60</v>
      </c>
      <c r="BY26" s="17">
        <f t="shared" si="3"/>
        <v>30</v>
      </c>
      <c r="BZ26" s="17">
        <f t="shared" si="3"/>
        <v>10</v>
      </c>
      <c r="CA26" s="17">
        <f t="shared" si="3"/>
        <v>60</v>
      </c>
      <c r="CB26" s="17">
        <f t="shared" si="3"/>
        <v>30</v>
      </c>
      <c r="CC26" s="17">
        <f t="shared" si="3"/>
        <v>10</v>
      </c>
      <c r="CD26" s="17">
        <f t="shared" si="3"/>
        <v>60</v>
      </c>
      <c r="CE26" s="17">
        <f t="shared" si="3"/>
        <v>30</v>
      </c>
      <c r="CF26" s="17">
        <f t="shared" si="3"/>
        <v>10</v>
      </c>
      <c r="CG26" s="17">
        <f t="shared" si="3"/>
        <v>60</v>
      </c>
      <c r="CH26" s="17">
        <f t="shared" si="3"/>
        <v>30</v>
      </c>
      <c r="CI26" s="17">
        <f t="shared" si="3"/>
        <v>10</v>
      </c>
      <c r="CJ26" s="17">
        <f t="shared" si="3"/>
        <v>60</v>
      </c>
      <c r="CK26" s="17">
        <f t="shared" si="3"/>
        <v>30</v>
      </c>
      <c r="CL26" s="17">
        <f t="shared" si="3"/>
        <v>10</v>
      </c>
      <c r="CM26" s="17">
        <f t="shared" si="3"/>
        <v>60</v>
      </c>
      <c r="CN26" s="17">
        <f t="shared" si="3"/>
        <v>30</v>
      </c>
      <c r="CO26" s="17">
        <f t="shared" si="3"/>
        <v>10</v>
      </c>
      <c r="CP26" s="17">
        <f t="shared" si="3"/>
        <v>60</v>
      </c>
      <c r="CQ26" s="17">
        <f t="shared" si="3"/>
        <v>30</v>
      </c>
      <c r="CR26" s="17">
        <f t="shared" si="3"/>
        <v>10</v>
      </c>
      <c r="CS26" s="17">
        <f t="shared" si="3"/>
        <v>60</v>
      </c>
      <c r="CT26" s="17">
        <f t="shared" si="3"/>
        <v>30</v>
      </c>
      <c r="CU26" s="17">
        <f t="shared" si="3"/>
        <v>10</v>
      </c>
      <c r="CV26" s="17">
        <f t="shared" si="3"/>
        <v>60</v>
      </c>
      <c r="CW26" s="17">
        <f t="shared" si="3"/>
        <v>30</v>
      </c>
      <c r="CX26" s="17">
        <f t="shared" si="3"/>
        <v>10</v>
      </c>
      <c r="CY26" s="17">
        <f t="shared" si="3"/>
        <v>60</v>
      </c>
      <c r="CZ26" s="17">
        <f t="shared" si="3"/>
        <v>30</v>
      </c>
      <c r="DA26" s="17">
        <f t="shared" si="3"/>
        <v>10</v>
      </c>
      <c r="DB26" s="17">
        <f t="shared" si="3"/>
        <v>60</v>
      </c>
      <c r="DC26" s="17">
        <f t="shared" si="3"/>
        <v>30</v>
      </c>
      <c r="DD26" s="17">
        <f t="shared" si="3"/>
        <v>10</v>
      </c>
      <c r="DE26" s="17">
        <f t="shared" si="3"/>
        <v>60</v>
      </c>
      <c r="DF26" s="17">
        <f t="shared" si="3"/>
        <v>30</v>
      </c>
      <c r="DG26" s="17">
        <f t="shared" si="3"/>
        <v>10</v>
      </c>
      <c r="DH26" s="17">
        <f t="shared" si="3"/>
        <v>60</v>
      </c>
      <c r="DI26" s="17">
        <f t="shared" si="3"/>
        <v>30</v>
      </c>
      <c r="DJ26" s="17">
        <f t="shared" si="3"/>
        <v>10</v>
      </c>
      <c r="DK26" s="17">
        <f t="shared" si="3"/>
        <v>60</v>
      </c>
      <c r="DL26" s="17">
        <f t="shared" si="3"/>
        <v>30</v>
      </c>
      <c r="DM26" s="17">
        <f t="shared" si="3"/>
        <v>10</v>
      </c>
      <c r="DN26" s="17">
        <f t="shared" si="3"/>
        <v>60</v>
      </c>
      <c r="DO26" s="17">
        <f t="shared" si="3"/>
        <v>30</v>
      </c>
    </row>
    <row r="28" spans="1:254" x14ac:dyDescent="0.25">
      <c r="B28" s="68" t="s">
        <v>617</v>
      </c>
      <c r="C28" s="69"/>
      <c r="D28" s="69"/>
      <c r="E28" s="70"/>
      <c r="F28" s="20"/>
      <c r="G28" s="20"/>
      <c r="T28" s="11"/>
    </row>
    <row r="29" spans="1:254" x14ac:dyDescent="0.25">
      <c r="B29" s="21" t="s">
        <v>618</v>
      </c>
      <c r="C29" s="22" t="s">
        <v>621</v>
      </c>
      <c r="D29" s="30">
        <f>E29/100*10</f>
        <v>1</v>
      </c>
      <c r="E29" s="23">
        <f>(C26+F26+I26+L26+O26+R26+U26)/7</f>
        <v>10</v>
      </c>
      <c r="F29" s="24"/>
      <c r="G29" s="24"/>
      <c r="T29" s="11"/>
    </row>
    <row r="30" spans="1:254" x14ac:dyDescent="0.25">
      <c r="B30" s="21" t="s">
        <v>619</v>
      </c>
      <c r="C30" s="25" t="s">
        <v>621</v>
      </c>
      <c r="D30" s="30">
        <f t="shared" ref="D30:D31" si="4">E30/100*10</f>
        <v>6</v>
      </c>
      <c r="E30" s="26">
        <f>(D26+G26+J26+M26+P26+S26+V26)/7</f>
        <v>60</v>
      </c>
      <c r="F30" s="24"/>
      <c r="G30" s="24"/>
      <c r="T30" s="11"/>
    </row>
    <row r="31" spans="1:254" x14ac:dyDescent="0.25">
      <c r="B31" s="21" t="s">
        <v>620</v>
      </c>
      <c r="C31" s="25" t="s">
        <v>621</v>
      </c>
      <c r="D31" s="30">
        <f t="shared" si="4"/>
        <v>3</v>
      </c>
      <c r="E31" s="26">
        <f>(E26+H26+K26+N26+Q26+T26+W26)/7</f>
        <v>30</v>
      </c>
      <c r="F31" s="24"/>
      <c r="G31" s="24"/>
      <c r="T31" s="11"/>
    </row>
    <row r="32" spans="1:254" x14ac:dyDescent="0.25">
      <c r="B32" s="21"/>
      <c r="C32" s="25"/>
      <c r="D32" s="28">
        <f>SUM(D29:D31)</f>
        <v>10</v>
      </c>
      <c r="E32" s="28">
        <f>SUM(E29:E31)</f>
        <v>100</v>
      </c>
      <c r="F32" s="24"/>
      <c r="G32" s="24"/>
    </row>
    <row r="33" spans="2:7" ht="15" customHeight="1" x14ac:dyDescent="0.25">
      <c r="B33" s="21"/>
      <c r="D33" s="52" t="s">
        <v>56</v>
      </c>
      <c r="E33" s="53"/>
      <c r="F33" s="72" t="s">
        <v>3</v>
      </c>
      <c r="G33" s="73"/>
    </row>
    <row r="34" spans="2:7" ht="15" customHeight="1" x14ac:dyDescent="0.25">
      <c r="B34" s="21" t="s">
        <v>618</v>
      </c>
      <c r="C34" s="25" t="s">
        <v>622</v>
      </c>
      <c r="D34" s="29">
        <f>E34/100*10</f>
        <v>1</v>
      </c>
      <c r="E34" s="26">
        <f>(X26+AA26+AD26+AG26+AJ26+AM26+AP26)/7</f>
        <v>10</v>
      </c>
      <c r="F34" s="29">
        <f>G34/100*10</f>
        <v>1</v>
      </c>
      <c r="G34" s="26">
        <f>(AS26+AV26+AY26+BB26+BE26)/5</f>
        <v>10</v>
      </c>
    </row>
    <row r="35" spans="2:7" x14ac:dyDescent="0.25">
      <c r="B35" s="21" t="s">
        <v>619</v>
      </c>
      <c r="C35" s="25" t="s">
        <v>622</v>
      </c>
      <c r="D35" s="29">
        <f t="shared" ref="D35:D36" si="5">E35/100*10</f>
        <v>6</v>
      </c>
      <c r="E35" s="26">
        <f>(Y26+AB26+AE26+AH26+AK26+AN26+AQ26)/7</f>
        <v>60</v>
      </c>
      <c r="F35" s="29">
        <f t="shared" ref="F35:F36" si="6">G35/100*10</f>
        <v>6</v>
      </c>
      <c r="G35" s="26">
        <f>(AT26+AW26+AZ26+BC26+BF26)/5</f>
        <v>60</v>
      </c>
    </row>
    <row r="36" spans="2:7" x14ac:dyDescent="0.25">
      <c r="B36" s="21" t="s">
        <v>620</v>
      </c>
      <c r="C36" s="25" t="s">
        <v>622</v>
      </c>
      <c r="D36" s="29">
        <f t="shared" si="5"/>
        <v>3</v>
      </c>
      <c r="E36" s="26">
        <f>(Z26+AC26+AF26+AI26+AL26+AO26+AR26)/7</f>
        <v>30</v>
      </c>
      <c r="F36" s="29">
        <f t="shared" si="6"/>
        <v>3</v>
      </c>
      <c r="G36" s="26">
        <f>(AU26+AX26+BA26+BD26+BG26)/5</f>
        <v>30</v>
      </c>
    </row>
    <row r="37" spans="2:7" x14ac:dyDescent="0.25">
      <c r="B37" s="21"/>
      <c r="C37" s="25"/>
      <c r="D37" s="28">
        <f>SUM(D34:D36)</f>
        <v>10</v>
      </c>
      <c r="E37" s="28">
        <f>SUM(E34:E36)</f>
        <v>100</v>
      </c>
      <c r="F37" s="28">
        <f>SUM(F34:F36)</f>
        <v>10</v>
      </c>
      <c r="G37" s="28">
        <f>SUM(G34:G36)</f>
        <v>100</v>
      </c>
    </row>
    <row r="38" spans="2:7" x14ac:dyDescent="0.25">
      <c r="B38" s="21" t="s">
        <v>618</v>
      </c>
      <c r="C38" s="25" t="s">
        <v>623</v>
      </c>
      <c r="D38" s="51">
        <f>E38/100*10</f>
        <v>1</v>
      </c>
      <c r="E38" s="26">
        <f>(BH26+BK26+BN26+BQ26+BT26)/5</f>
        <v>10</v>
      </c>
      <c r="F38" s="24"/>
      <c r="G38" s="24"/>
    </row>
    <row r="39" spans="2:7" x14ac:dyDescent="0.25">
      <c r="B39" s="21" t="s">
        <v>619</v>
      </c>
      <c r="C39" s="25" t="s">
        <v>623</v>
      </c>
      <c r="D39" s="51">
        <f t="shared" ref="D39:D40" si="7">E39/100*10</f>
        <v>6</v>
      </c>
      <c r="E39" s="26">
        <f>(BI26+BL26+BO26+BR26+BU26)/5</f>
        <v>60</v>
      </c>
      <c r="F39" s="24"/>
      <c r="G39" s="24"/>
    </row>
    <row r="40" spans="2:7" x14ac:dyDescent="0.25">
      <c r="B40" s="21" t="s">
        <v>620</v>
      </c>
      <c r="C40" s="25" t="s">
        <v>623</v>
      </c>
      <c r="D40" s="51">
        <f t="shared" si="7"/>
        <v>3</v>
      </c>
      <c r="E40" s="26">
        <f>(BJ26+BM26+BP26+BS26+BV26)/5</f>
        <v>30</v>
      </c>
      <c r="F40" s="24"/>
      <c r="G40" s="24"/>
    </row>
    <row r="41" spans="2:7" x14ac:dyDescent="0.25">
      <c r="B41" s="21"/>
      <c r="C41" s="25"/>
      <c r="D41" s="27">
        <f>SUM(D38:D40)</f>
        <v>10</v>
      </c>
      <c r="E41" s="28">
        <f>SUM(E38:E40)</f>
        <v>100</v>
      </c>
      <c r="F41" s="24"/>
      <c r="G41" s="24"/>
    </row>
    <row r="42" spans="2:7" x14ac:dyDescent="0.25">
      <c r="B42" s="21"/>
      <c r="C42" s="25"/>
      <c r="D42" s="52" t="s">
        <v>116</v>
      </c>
      <c r="E42" s="53"/>
      <c r="F42" s="74" t="s">
        <v>117</v>
      </c>
      <c r="G42" s="75"/>
    </row>
    <row r="43" spans="2:7" x14ac:dyDescent="0.25">
      <c r="B43" s="21" t="s">
        <v>618</v>
      </c>
      <c r="C43" s="25" t="s">
        <v>624</v>
      </c>
      <c r="D43" s="51">
        <f>E43/100*10</f>
        <v>1</v>
      </c>
      <c r="E43" s="26">
        <f>(BW26+BZ26+CC26+CF26)/4</f>
        <v>10</v>
      </c>
      <c r="F43" s="51">
        <f>G43/100*10</f>
        <v>1</v>
      </c>
      <c r="G43" s="26">
        <f>(CI26+CL26+CO26+CR26+CU26+CX26)/6</f>
        <v>10</v>
      </c>
    </row>
    <row r="44" spans="2:7" x14ac:dyDescent="0.25">
      <c r="B44" s="21" t="s">
        <v>619</v>
      </c>
      <c r="C44" s="25" t="s">
        <v>624</v>
      </c>
      <c r="D44" s="51">
        <f t="shared" ref="D44:D45" si="8">E44/100*10</f>
        <v>6</v>
      </c>
      <c r="E44" s="26">
        <f>(BX26+CA26+CD26+CG26)/4</f>
        <v>60</v>
      </c>
      <c r="F44" s="51">
        <f t="shared" ref="F44:F45" si="9">G44/100*10</f>
        <v>6</v>
      </c>
      <c r="G44" s="26">
        <f>(CJ26+CM26+CP26+CS26+CV26+CY26)/6</f>
        <v>60</v>
      </c>
    </row>
    <row r="45" spans="2:7" x14ac:dyDescent="0.25">
      <c r="B45" s="21" t="s">
        <v>620</v>
      </c>
      <c r="C45" s="25" t="s">
        <v>624</v>
      </c>
      <c r="D45" s="51">
        <f t="shared" si="8"/>
        <v>3</v>
      </c>
      <c r="E45" s="26">
        <f>(BY26+CB26+CE26+CH26)/4</f>
        <v>30</v>
      </c>
      <c r="F45" s="51">
        <f t="shared" si="9"/>
        <v>3</v>
      </c>
      <c r="G45" s="26">
        <f>(CK26+CN26+CQ26+CT26+CW26+CZ26)/6</f>
        <v>30</v>
      </c>
    </row>
    <row r="46" spans="2:7" x14ac:dyDescent="0.25">
      <c r="B46" s="21"/>
      <c r="C46" s="25"/>
      <c r="D46" s="27">
        <f>SUM(D43:D45)</f>
        <v>10</v>
      </c>
      <c r="E46" s="27">
        <f>SUM(E43:E45)</f>
        <v>100</v>
      </c>
      <c r="F46" s="27">
        <f>SUM(F43:F45)</f>
        <v>10</v>
      </c>
      <c r="G46" s="27">
        <f>SUM(G43:G45)</f>
        <v>100</v>
      </c>
    </row>
    <row r="47" spans="2:7" x14ac:dyDescent="0.25">
      <c r="B47" s="21" t="s">
        <v>618</v>
      </c>
      <c r="C47" s="25" t="s">
        <v>625</v>
      </c>
      <c r="D47" s="51">
        <f>E47/100*10</f>
        <v>1</v>
      </c>
      <c r="E47" s="26">
        <f>(DA26+DD26+DG26+DJ26+DM26)/5</f>
        <v>10</v>
      </c>
      <c r="F47" s="24"/>
      <c r="G47" s="24"/>
    </row>
    <row r="48" spans="2:7" x14ac:dyDescent="0.25">
      <c r="B48" s="21" t="s">
        <v>619</v>
      </c>
      <c r="C48" s="25" t="s">
        <v>625</v>
      </c>
      <c r="D48" s="51">
        <f t="shared" ref="D48:D49" si="10">E48/100*10</f>
        <v>6</v>
      </c>
      <c r="E48" s="26">
        <f>(DB26+DE26+DH26+DK26+DN26)/5</f>
        <v>60</v>
      </c>
      <c r="F48" s="24"/>
      <c r="G48" s="24"/>
    </row>
    <row r="49" spans="2:7" x14ac:dyDescent="0.25">
      <c r="B49" s="21" t="s">
        <v>620</v>
      </c>
      <c r="C49" s="25" t="s">
        <v>625</v>
      </c>
      <c r="D49" s="51">
        <f t="shared" si="10"/>
        <v>3</v>
      </c>
      <c r="E49" s="26">
        <f>(DC26+DF26+DI26+DL26+DO26)/5</f>
        <v>30</v>
      </c>
      <c r="F49" s="24"/>
      <c r="G49" s="24"/>
    </row>
    <row r="50" spans="2:7" x14ac:dyDescent="0.25">
      <c r="B50" s="21"/>
      <c r="C50" s="25"/>
      <c r="D50" s="27">
        <f>SUM(D47:D49)</f>
        <v>10</v>
      </c>
      <c r="E50" s="27">
        <f>SUM(E47:E49)</f>
        <v>100</v>
      </c>
      <c r="F50" s="24"/>
      <c r="G50" s="24"/>
    </row>
  </sheetData>
  <mergeCells count="116">
    <mergeCell ref="A25:B25"/>
    <mergeCell ref="A26:B26"/>
    <mergeCell ref="B28:E28"/>
    <mergeCell ref="D33:E33"/>
    <mergeCell ref="F33:G33"/>
    <mergeCell ref="D42:E42"/>
    <mergeCell ref="F42:G42"/>
    <mergeCell ref="DM2:DN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workbookViewId="0">
      <selection activeCell="J38" sqref="J38"/>
    </sheetView>
  </sheetViews>
  <sheetFormatPr defaultRowHeight="15" x14ac:dyDescent="0.25"/>
  <cols>
    <col min="2" max="2" width="27.5703125" customWidth="1"/>
    <col min="15" max="15" width="17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4" t="s">
        <v>1040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982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66" t="s">
        <v>115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64"/>
      <c r="B5" s="64"/>
      <c r="C5" s="59" t="s">
        <v>58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 t="s">
        <v>56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 t="s">
        <v>3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 t="s">
        <v>89</v>
      </c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57" t="s">
        <v>139</v>
      </c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</row>
    <row r="6" spans="1:254" ht="10.15" hidden="1" customHeight="1" x14ac:dyDescent="0.25">
      <c r="A6" s="64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4"/>
      <c r="B11" s="64"/>
      <c r="C11" s="67" t="s">
        <v>647</v>
      </c>
      <c r="D11" s="67"/>
      <c r="E11" s="67"/>
      <c r="F11" s="67"/>
      <c r="G11" s="67"/>
      <c r="H11" s="67"/>
      <c r="I11" s="67"/>
      <c r="J11" s="67"/>
      <c r="K11" s="67"/>
      <c r="L11" s="67" t="s">
        <v>650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 t="s">
        <v>647</v>
      </c>
      <c r="Y11" s="67"/>
      <c r="Z11" s="67"/>
      <c r="AA11" s="67"/>
      <c r="AB11" s="67"/>
      <c r="AC11" s="67"/>
      <c r="AD11" s="67"/>
      <c r="AE11" s="67"/>
      <c r="AF11" s="67"/>
      <c r="AG11" s="67" t="s">
        <v>650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76" t="s">
        <v>647</v>
      </c>
      <c r="AT11" s="76"/>
      <c r="AU11" s="76"/>
      <c r="AV11" s="76"/>
      <c r="AW11" s="76"/>
      <c r="AX11" s="76"/>
      <c r="AY11" s="76" t="s">
        <v>650</v>
      </c>
      <c r="AZ11" s="76"/>
      <c r="BA11" s="76"/>
      <c r="BB11" s="76"/>
      <c r="BC11" s="76"/>
      <c r="BD11" s="76"/>
      <c r="BE11" s="76"/>
      <c r="BF11" s="76"/>
      <c r="BG11" s="76"/>
      <c r="BH11" s="76" t="s">
        <v>647</v>
      </c>
      <c r="BI11" s="76"/>
      <c r="BJ11" s="76"/>
      <c r="BK11" s="76"/>
      <c r="BL11" s="76"/>
      <c r="BM11" s="76"/>
      <c r="BN11" s="76" t="s">
        <v>650</v>
      </c>
      <c r="BO11" s="76"/>
      <c r="BP11" s="76"/>
      <c r="BQ11" s="76"/>
      <c r="BR11" s="76"/>
      <c r="BS11" s="76"/>
      <c r="BT11" s="76"/>
      <c r="BU11" s="76"/>
      <c r="BV11" s="76"/>
      <c r="BW11" s="76" t="s">
        <v>647</v>
      </c>
      <c r="BX11" s="76"/>
      <c r="BY11" s="76"/>
      <c r="BZ11" s="76"/>
      <c r="CA11" s="76"/>
      <c r="CB11" s="76"/>
      <c r="CC11" s="76" t="s">
        <v>650</v>
      </c>
      <c r="CD11" s="76"/>
      <c r="CE11" s="76"/>
      <c r="CF11" s="76"/>
      <c r="CG11" s="76"/>
      <c r="CH11" s="76"/>
      <c r="CI11" s="76" t="s">
        <v>647</v>
      </c>
      <c r="CJ11" s="76"/>
      <c r="CK11" s="76"/>
      <c r="CL11" s="76"/>
      <c r="CM11" s="76"/>
      <c r="CN11" s="76"/>
      <c r="CO11" s="76"/>
      <c r="CP11" s="76"/>
      <c r="CQ11" s="76"/>
      <c r="CR11" s="76" t="s">
        <v>650</v>
      </c>
      <c r="CS11" s="76"/>
      <c r="CT11" s="76"/>
      <c r="CU11" s="76"/>
      <c r="CV11" s="76"/>
      <c r="CW11" s="76"/>
      <c r="CX11" s="76"/>
      <c r="CY11" s="76"/>
      <c r="CZ11" s="76"/>
      <c r="DA11" s="76" t="s">
        <v>647</v>
      </c>
      <c r="DB11" s="76"/>
      <c r="DC11" s="76"/>
      <c r="DD11" s="76"/>
      <c r="DE11" s="76"/>
      <c r="DF11" s="76"/>
      <c r="DG11" s="76" t="s">
        <v>650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64"/>
      <c r="B12" s="64"/>
      <c r="C12" s="59" t="s">
        <v>22</v>
      </c>
      <c r="D12" s="59" t="s">
        <v>5</v>
      </c>
      <c r="E12" s="59" t="s">
        <v>6</v>
      </c>
      <c r="F12" s="59" t="s">
        <v>26</v>
      </c>
      <c r="G12" s="59" t="s">
        <v>7</v>
      </c>
      <c r="H12" s="59" t="s">
        <v>8</v>
      </c>
      <c r="I12" s="59" t="s">
        <v>23</v>
      </c>
      <c r="J12" s="59" t="s">
        <v>9</v>
      </c>
      <c r="K12" s="59" t="s">
        <v>10</v>
      </c>
      <c r="L12" s="59" t="s">
        <v>28</v>
      </c>
      <c r="M12" s="59" t="s">
        <v>6</v>
      </c>
      <c r="N12" s="59" t="s">
        <v>12</v>
      </c>
      <c r="O12" s="59" t="s">
        <v>24</v>
      </c>
      <c r="P12" s="59" t="s">
        <v>10</v>
      </c>
      <c r="Q12" s="59" t="s">
        <v>13</v>
      </c>
      <c r="R12" s="59" t="s">
        <v>25</v>
      </c>
      <c r="S12" s="59" t="s">
        <v>12</v>
      </c>
      <c r="T12" s="59" t="s">
        <v>7</v>
      </c>
      <c r="U12" s="59" t="s">
        <v>36</v>
      </c>
      <c r="V12" s="59" t="s">
        <v>14</v>
      </c>
      <c r="W12" s="59" t="s">
        <v>9</v>
      </c>
      <c r="X12" s="59" t="s">
        <v>44</v>
      </c>
      <c r="Y12" s="59"/>
      <c r="Z12" s="59"/>
      <c r="AA12" s="59" t="s">
        <v>45</v>
      </c>
      <c r="AB12" s="59"/>
      <c r="AC12" s="59"/>
      <c r="AD12" s="59" t="s">
        <v>46</v>
      </c>
      <c r="AE12" s="59"/>
      <c r="AF12" s="59"/>
      <c r="AG12" s="59" t="s">
        <v>47</v>
      </c>
      <c r="AH12" s="59"/>
      <c r="AI12" s="59"/>
      <c r="AJ12" s="59" t="s">
        <v>48</v>
      </c>
      <c r="AK12" s="59"/>
      <c r="AL12" s="59"/>
      <c r="AM12" s="59" t="s">
        <v>49</v>
      </c>
      <c r="AN12" s="59"/>
      <c r="AO12" s="59"/>
      <c r="AP12" s="57" t="s">
        <v>50</v>
      </c>
      <c r="AQ12" s="57"/>
      <c r="AR12" s="57"/>
      <c r="AS12" s="59" t="s">
        <v>51</v>
      </c>
      <c r="AT12" s="59"/>
      <c r="AU12" s="59"/>
      <c r="AV12" s="59" t="s">
        <v>52</v>
      </c>
      <c r="AW12" s="59"/>
      <c r="AX12" s="59"/>
      <c r="AY12" s="59" t="s">
        <v>53</v>
      </c>
      <c r="AZ12" s="59"/>
      <c r="BA12" s="59"/>
      <c r="BB12" s="59" t="s">
        <v>54</v>
      </c>
      <c r="BC12" s="59"/>
      <c r="BD12" s="59"/>
      <c r="BE12" s="59" t="s">
        <v>55</v>
      </c>
      <c r="BF12" s="59"/>
      <c r="BG12" s="59"/>
      <c r="BH12" s="57" t="s">
        <v>90</v>
      </c>
      <c r="BI12" s="57"/>
      <c r="BJ12" s="57"/>
      <c r="BK12" s="57" t="s">
        <v>91</v>
      </c>
      <c r="BL12" s="57"/>
      <c r="BM12" s="57"/>
      <c r="BN12" s="57" t="s">
        <v>92</v>
      </c>
      <c r="BO12" s="57"/>
      <c r="BP12" s="57"/>
      <c r="BQ12" s="57" t="s">
        <v>93</v>
      </c>
      <c r="BR12" s="57"/>
      <c r="BS12" s="57"/>
      <c r="BT12" s="57" t="s">
        <v>94</v>
      </c>
      <c r="BU12" s="57"/>
      <c r="BV12" s="57"/>
      <c r="BW12" s="57" t="s">
        <v>105</v>
      </c>
      <c r="BX12" s="57"/>
      <c r="BY12" s="57"/>
      <c r="BZ12" s="57" t="s">
        <v>106</v>
      </c>
      <c r="CA12" s="57"/>
      <c r="CB12" s="57"/>
      <c r="CC12" s="57" t="s">
        <v>107</v>
      </c>
      <c r="CD12" s="57"/>
      <c r="CE12" s="57"/>
      <c r="CF12" s="57" t="s">
        <v>108</v>
      </c>
      <c r="CG12" s="57"/>
      <c r="CH12" s="57"/>
      <c r="CI12" s="57" t="s">
        <v>109</v>
      </c>
      <c r="CJ12" s="57"/>
      <c r="CK12" s="57"/>
      <c r="CL12" s="57" t="s">
        <v>110</v>
      </c>
      <c r="CM12" s="57"/>
      <c r="CN12" s="57"/>
      <c r="CO12" s="57" t="s">
        <v>111</v>
      </c>
      <c r="CP12" s="57"/>
      <c r="CQ12" s="57"/>
      <c r="CR12" s="57" t="s">
        <v>112</v>
      </c>
      <c r="CS12" s="57"/>
      <c r="CT12" s="57"/>
      <c r="CU12" s="57" t="s">
        <v>113</v>
      </c>
      <c r="CV12" s="57"/>
      <c r="CW12" s="57"/>
      <c r="CX12" s="57" t="s">
        <v>114</v>
      </c>
      <c r="CY12" s="57"/>
      <c r="CZ12" s="57"/>
      <c r="DA12" s="57" t="s">
        <v>140</v>
      </c>
      <c r="DB12" s="57"/>
      <c r="DC12" s="57"/>
      <c r="DD12" s="57" t="s">
        <v>141</v>
      </c>
      <c r="DE12" s="57"/>
      <c r="DF12" s="57"/>
      <c r="DG12" s="57" t="s">
        <v>142</v>
      </c>
      <c r="DH12" s="57"/>
      <c r="DI12" s="57"/>
      <c r="DJ12" s="57" t="s">
        <v>143</v>
      </c>
      <c r="DK12" s="57"/>
      <c r="DL12" s="57"/>
      <c r="DM12" s="57" t="s">
        <v>144</v>
      </c>
      <c r="DN12" s="57"/>
      <c r="DO12" s="57"/>
    </row>
    <row r="13" spans="1:254" ht="60" customHeight="1" x14ac:dyDescent="0.25">
      <c r="A13" s="64"/>
      <c r="B13" s="64"/>
      <c r="C13" s="55" t="s">
        <v>644</v>
      </c>
      <c r="D13" s="55"/>
      <c r="E13" s="55"/>
      <c r="F13" s="55" t="s">
        <v>981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651</v>
      </c>
      <c r="Y13" s="55"/>
      <c r="Z13" s="55"/>
      <c r="AA13" s="55" t="s">
        <v>653</v>
      </c>
      <c r="AB13" s="55"/>
      <c r="AC13" s="55"/>
      <c r="AD13" s="55" t="s">
        <v>655</v>
      </c>
      <c r="AE13" s="55"/>
      <c r="AF13" s="55"/>
      <c r="AG13" s="55" t="s">
        <v>657</v>
      </c>
      <c r="AH13" s="55"/>
      <c r="AI13" s="55"/>
      <c r="AJ13" s="55" t="s">
        <v>659</v>
      </c>
      <c r="AK13" s="55"/>
      <c r="AL13" s="55"/>
      <c r="AM13" s="55" t="s">
        <v>663</v>
      </c>
      <c r="AN13" s="55"/>
      <c r="AO13" s="55"/>
      <c r="AP13" s="55" t="s">
        <v>664</v>
      </c>
      <c r="AQ13" s="55"/>
      <c r="AR13" s="55"/>
      <c r="AS13" s="55" t="s">
        <v>666</v>
      </c>
      <c r="AT13" s="55"/>
      <c r="AU13" s="55"/>
      <c r="AV13" s="55" t="s">
        <v>667</v>
      </c>
      <c r="AW13" s="55"/>
      <c r="AX13" s="55"/>
      <c r="AY13" s="55" t="s">
        <v>670</v>
      </c>
      <c r="AZ13" s="55"/>
      <c r="BA13" s="55"/>
      <c r="BB13" s="55" t="s">
        <v>671</v>
      </c>
      <c r="BC13" s="55"/>
      <c r="BD13" s="55"/>
      <c r="BE13" s="55" t="s">
        <v>674</v>
      </c>
      <c r="BF13" s="55"/>
      <c r="BG13" s="55"/>
      <c r="BH13" s="55" t="s">
        <v>675</v>
      </c>
      <c r="BI13" s="55"/>
      <c r="BJ13" s="55"/>
      <c r="BK13" s="55" t="s">
        <v>679</v>
      </c>
      <c r="BL13" s="55"/>
      <c r="BM13" s="55"/>
      <c r="BN13" s="55" t="s">
        <v>678</v>
      </c>
      <c r="BO13" s="55"/>
      <c r="BP13" s="55"/>
      <c r="BQ13" s="55" t="s">
        <v>680</v>
      </c>
      <c r="BR13" s="55"/>
      <c r="BS13" s="55"/>
      <c r="BT13" s="55" t="s">
        <v>681</v>
      </c>
      <c r="BU13" s="55"/>
      <c r="BV13" s="55"/>
      <c r="BW13" s="55" t="s">
        <v>683</v>
      </c>
      <c r="BX13" s="55"/>
      <c r="BY13" s="55"/>
      <c r="BZ13" s="55" t="s">
        <v>685</v>
      </c>
      <c r="CA13" s="55"/>
      <c r="CB13" s="55"/>
      <c r="CC13" s="55" t="s">
        <v>686</v>
      </c>
      <c r="CD13" s="55"/>
      <c r="CE13" s="55"/>
      <c r="CF13" s="55" t="s">
        <v>687</v>
      </c>
      <c r="CG13" s="55"/>
      <c r="CH13" s="55"/>
      <c r="CI13" s="55" t="s">
        <v>689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690</v>
      </c>
      <c r="CS13" s="55"/>
      <c r="CT13" s="55"/>
      <c r="CU13" s="55" t="s">
        <v>133</v>
      </c>
      <c r="CV13" s="55"/>
      <c r="CW13" s="55"/>
      <c r="CX13" s="55" t="s">
        <v>691</v>
      </c>
      <c r="CY13" s="55"/>
      <c r="CZ13" s="55"/>
      <c r="DA13" s="55" t="s">
        <v>692</v>
      </c>
      <c r="DB13" s="55"/>
      <c r="DC13" s="55"/>
      <c r="DD13" s="55" t="s">
        <v>696</v>
      </c>
      <c r="DE13" s="55"/>
      <c r="DF13" s="55"/>
      <c r="DG13" s="55" t="s">
        <v>698</v>
      </c>
      <c r="DH13" s="55"/>
      <c r="DI13" s="55"/>
      <c r="DJ13" s="55" t="s">
        <v>700</v>
      </c>
      <c r="DK13" s="55"/>
      <c r="DL13" s="55"/>
      <c r="DM13" s="55" t="s">
        <v>702</v>
      </c>
      <c r="DN13" s="55"/>
      <c r="DO13" s="55"/>
    </row>
    <row r="14" spans="1:254" ht="111.75" customHeight="1" x14ac:dyDescent="0.25">
      <c r="A14" s="64"/>
      <c r="B14" s="64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645</v>
      </c>
      <c r="I14" s="44" t="s">
        <v>30</v>
      </c>
      <c r="J14" s="44" t="s">
        <v>646</v>
      </c>
      <c r="K14" s="44" t="s">
        <v>31</v>
      </c>
      <c r="L14" s="44" t="s">
        <v>30</v>
      </c>
      <c r="M14" s="44" t="s">
        <v>38</v>
      </c>
      <c r="N14" s="44" t="s">
        <v>31</v>
      </c>
      <c r="O14" s="44" t="s">
        <v>39</v>
      </c>
      <c r="P14" s="44" t="s">
        <v>39</v>
      </c>
      <c r="Q14" s="44" t="s">
        <v>35</v>
      </c>
      <c r="R14" s="44" t="s">
        <v>41</v>
      </c>
      <c r="S14" s="44" t="s">
        <v>42</v>
      </c>
      <c r="T14" s="44" t="s">
        <v>35</v>
      </c>
      <c r="U14" s="44" t="s">
        <v>432</v>
      </c>
      <c r="V14" s="44" t="s">
        <v>648</v>
      </c>
      <c r="W14" s="44" t="s">
        <v>649</v>
      </c>
      <c r="X14" s="44" t="s">
        <v>72</v>
      </c>
      <c r="Y14" s="44" t="s">
        <v>59</v>
      </c>
      <c r="Z14" s="44" t="s">
        <v>652</v>
      </c>
      <c r="AA14" s="44" t="s">
        <v>654</v>
      </c>
      <c r="AB14" s="44" t="s">
        <v>85</v>
      </c>
      <c r="AC14" s="44" t="s">
        <v>86</v>
      </c>
      <c r="AD14" s="44" t="s">
        <v>62</v>
      </c>
      <c r="AE14" s="44" t="s">
        <v>63</v>
      </c>
      <c r="AF14" s="44" t="s">
        <v>656</v>
      </c>
      <c r="AG14" s="44" t="s">
        <v>658</v>
      </c>
      <c r="AH14" s="44" t="s">
        <v>66</v>
      </c>
      <c r="AI14" s="44" t="s">
        <v>67</v>
      </c>
      <c r="AJ14" s="44" t="s">
        <v>660</v>
      </c>
      <c r="AK14" s="44" t="s">
        <v>661</v>
      </c>
      <c r="AL14" s="44" t="s">
        <v>662</v>
      </c>
      <c r="AM14" s="44" t="s">
        <v>60</v>
      </c>
      <c r="AN14" s="44" t="s">
        <v>61</v>
      </c>
      <c r="AO14" s="44" t="s">
        <v>35</v>
      </c>
      <c r="AP14" s="44" t="s">
        <v>206</v>
      </c>
      <c r="AQ14" s="44" t="s">
        <v>665</v>
      </c>
      <c r="AR14" s="44" t="s">
        <v>86</v>
      </c>
      <c r="AS14" s="44" t="s">
        <v>73</v>
      </c>
      <c r="AT14" s="44" t="s">
        <v>74</v>
      </c>
      <c r="AU14" s="44" t="s">
        <v>75</v>
      </c>
      <c r="AV14" s="44" t="s">
        <v>76</v>
      </c>
      <c r="AW14" s="44" t="s">
        <v>668</v>
      </c>
      <c r="AX14" s="44" t="s">
        <v>669</v>
      </c>
      <c r="AY14" s="44" t="s">
        <v>77</v>
      </c>
      <c r="AZ14" s="44" t="s">
        <v>78</v>
      </c>
      <c r="BA14" s="44" t="s">
        <v>79</v>
      </c>
      <c r="BB14" s="44" t="s">
        <v>83</v>
      </c>
      <c r="BC14" s="44" t="s">
        <v>672</v>
      </c>
      <c r="BD14" s="44" t="s">
        <v>673</v>
      </c>
      <c r="BE14" s="44" t="s">
        <v>80</v>
      </c>
      <c r="BF14" s="44" t="s">
        <v>81</v>
      </c>
      <c r="BG14" s="44" t="s">
        <v>82</v>
      </c>
      <c r="BH14" s="44" t="s">
        <v>676</v>
      </c>
      <c r="BI14" s="44" t="s">
        <v>103</v>
      </c>
      <c r="BJ14" s="44" t="s">
        <v>192</v>
      </c>
      <c r="BK14" s="44" t="s">
        <v>677</v>
      </c>
      <c r="BL14" s="44" t="s">
        <v>373</v>
      </c>
      <c r="BM14" s="44" t="s">
        <v>96</v>
      </c>
      <c r="BN14" s="44" t="s">
        <v>102</v>
      </c>
      <c r="BO14" s="44" t="s">
        <v>103</v>
      </c>
      <c r="BP14" s="44" t="s">
        <v>192</v>
      </c>
      <c r="BQ14" s="44" t="s">
        <v>100</v>
      </c>
      <c r="BR14" s="44" t="s">
        <v>969</v>
      </c>
      <c r="BS14" s="44" t="s">
        <v>970</v>
      </c>
      <c r="BT14" s="44" t="s">
        <v>95</v>
      </c>
      <c r="BU14" s="44" t="s">
        <v>682</v>
      </c>
      <c r="BV14" s="44" t="s">
        <v>104</v>
      </c>
      <c r="BW14" s="44" t="s">
        <v>27</v>
      </c>
      <c r="BX14" s="44" t="s">
        <v>34</v>
      </c>
      <c r="BY14" s="44" t="s">
        <v>684</v>
      </c>
      <c r="BZ14" s="44" t="s">
        <v>118</v>
      </c>
      <c r="CA14" s="44" t="s">
        <v>119</v>
      </c>
      <c r="CB14" s="44" t="s">
        <v>120</v>
      </c>
      <c r="CC14" s="44" t="s">
        <v>121</v>
      </c>
      <c r="CD14" s="44" t="s">
        <v>122</v>
      </c>
      <c r="CE14" s="44" t="s">
        <v>123</v>
      </c>
      <c r="CF14" s="44" t="s">
        <v>124</v>
      </c>
      <c r="CG14" s="44" t="s">
        <v>688</v>
      </c>
      <c r="CH14" s="44" t="s">
        <v>125</v>
      </c>
      <c r="CI14" s="44" t="s">
        <v>33</v>
      </c>
      <c r="CJ14" s="44" t="s">
        <v>34</v>
      </c>
      <c r="CK14" s="44" t="s">
        <v>35</v>
      </c>
      <c r="CL14" s="44" t="s">
        <v>30</v>
      </c>
      <c r="CM14" s="44" t="s">
        <v>38</v>
      </c>
      <c r="CN14" s="44" t="s">
        <v>127</v>
      </c>
      <c r="CO14" s="44" t="s">
        <v>77</v>
      </c>
      <c r="CP14" s="44" t="s">
        <v>129</v>
      </c>
      <c r="CQ14" s="44" t="s">
        <v>79</v>
      </c>
      <c r="CR14" s="44" t="s">
        <v>130</v>
      </c>
      <c r="CS14" s="44" t="s">
        <v>131</v>
      </c>
      <c r="CT14" s="44" t="s">
        <v>132</v>
      </c>
      <c r="CU14" s="44" t="s">
        <v>134</v>
      </c>
      <c r="CV14" s="44" t="s">
        <v>131</v>
      </c>
      <c r="CW14" s="44" t="s">
        <v>86</v>
      </c>
      <c r="CX14" s="44" t="s">
        <v>135</v>
      </c>
      <c r="CY14" s="44" t="s">
        <v>136</v>
      </c>
      <c r="CZ14" s="44" t="s">
        <v>137</v>
      </c>
      <c r="DA14" s="44" t="s">
        <v>693</v>
      </c>
      <c r="DB14" s="44" t="s">
        <v>694</v>
      </c>
      <c r="DC14" s="44" t="s">
        <v>695</v>
      </c>
      <c r="DD14" s="44" t="s">
        <v>33</v>
      </c>
      <c r="DE14" s="44" t="s">
        <v>34</v>
      </c>
      <c r="DF14" s="44" t="s">
        <v>697</v>
      </c>
      <c r="DG14" s="44" t="s">
        <v>145</v>
      </c>
      <c r="DH14" s="44" t="s">
        <v>699</v>
      </c>
      <c r="DI14" s="44" t="s">
        <v>146</v>
      </c>
      <c r="DJ14" s="44" t="s">
        <v>701</v>
      </c>
      <c r="DK14" s="44" t="s">
        <v>149</v>
      </c>
      <c r="DL14" s="44" t="s">
        <v>150</v>
      </c>
      <c r="DM14" s="44" t="s">
        <v>152</v>
      </c>
      <c r="DN14" s="44" t="s">
        <v>703</v>
      </c>
      <c r="DO14" s="44" t="s">
        <v>704</v>
      </c>
    </row>
    <row r="15" spans="1:254" ht="15.75" x14ac:dyDescent="0.25">
      <c r="A15" s="16">
        <v>1</v>
      </c>
      <c r="B15" s="13" t="s">
        <v>1041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/>
      <c r="DS15" s="5"/>
      <c r="DT15" s="5"/>
      <c r="DU15" s="5"/>
      <c r="DV15" s="5"/>
      <c r="DW15" s="5"/>
      <c r="DX15" s="5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21" t="s">
        <v>1042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1043</v>
      </c>
      <c r="C17" s="49"/>
      <c r="D17" s="49">
        <v>1</v>
      </c>
      <c r="E17" s="49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/>
      <c r="P17" s="49">
        <v>1</v>
      </c>
      <c r="Q17" s="49"/>
      <c r="R17" s="49"/>
      <c r="S17" s="49">
        <v>1</v>
      </c>
      <c r="T17" s="49"/>
      <c r="U17" s="49"/>
      <c r="V17" s="49">
        <v>1</v>
      </c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/>
      <c r="AN17" s="49">
        <v>1</v>
      </c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/>
      <c r="BL17" s="49">
        <v>1</v>
      </c>
      <c r="BM17" s="49"/>
      <c r="BN17" s="49"/>
      <c r="BO17" s="49">
        <v>1</v>
      </c>
      <c r="BP17" s="49"/>
      <c r="BQ17" s="49"/>
      <c r="BR17" s="49">
        <v>1</v>
      </c>
      <c r="BS17" s="49"/>
      <c r="BT17" s="49"/>
      <c r="BU17" s="49">
        <v>1</v>
      </c>
      <c r="BV17" s="49"/>
      <c r="BW17" s="49"/>
      <c r="BX17" s="49">
        <v>1</v>
      </c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>
        <v>1</v>
      </c>
      <c r="CH17" s="49"/>
      <c r="CI17" s="49"/>
      <c r="CJ17" s="49">
        <v>1</v>
      </c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/>
      <c r="DH17" s="49">
        <v>1</v>
      </c>
      <c r="DI17" s="49"/>
      <c r="DJ17" s="49"/>
      <c r="DK17" s="49">
        <v>1</v>
      </c>
      <c r="DL17" s="49"/>
      <c r="DM17" s="49"/>
      <c r="DN17" s="49">
        <v>1</v>
      </c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1044</v>
      </c>
      <c r="C18" s="49"/>
      <c r="D18" s="49">
        <v>1</v>
      </c>
      <c r="E18" s="49"/>
      <c r="F18" s="49"/>
      <c r="G18" s="49">
        <v>1</v>
      </c>
      <c r="H18" s="49"/>
      <c r="I18" s="49"/>
      <c r="J18" s="49">
        <v>1</v>
      </c>
      <c r="K18" s="49"/>
      <c r="L18" s="49"/>
      <c r="M18" s="49">
        <v>1</v>
      </c>
      <c r="N18" s="49"/>
      <c r="O18" s="49"/>
      <c r="P18" s="49">
        <v>1</v>
      </c>
      <c r="Q18" s="49"/>
      <c r="R18" s="49"/>
      <c r="S18" s="49">
        <v>1</v>
      </c>
      <c r="T18" s="49"/>
      <c r="U18" s="49"/>
      <c r="V18" s="49">
        <v>1</v>
      </c>
      <c r="W18" s="49"/>
      <c r="X18" s="49"/>
      <c r="Y18" s="49">
        <v>1</v>
      </c>
      <c r="Z18" s="49"/>
      <c r="AA18" s="49"/>
      <c r="AB18" s="49">
        <v>1</v>
      </c>
      <c r="AC18" s="49"/>
      <c r="AD18" s="49"/>
      <c r="AE18" s="49">
        <v>1</v>
      </c>
      <c r="AF18" s="49"/>
      <c r="AG18" s="49"/>
      <c r="AH18" s="49">
        <v>1</v>
      </c>
      <c r="AI18" s="49"/>
      <c r="AJ18" s="49"/>
      <c r="AK18" s="49">
        <v>1</v>
      </c>
      <c r="AL18" s="49"/>
      <c r="AM18" s="49"/>
      <c r="AN18" s="49">
        <v>1</v>
      </c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/>
      <c r="AZ18" s="49">
        <v>1</v>
      </c>
      <c r="BA18" s="49"/>
      <c r="BB18" s="49"/>
      <c r="BC18" s="49">
        <v>1</v>
      </c>
      <c r="BD18" s="49"/>
      <c r="BE18" s="49"/>
      <c r="BF18" s="49">
        <v>1</v>
      </c>
      <c r="BG18" s="49"/>
      <c r="BH18" s="49"/>
      <c r="BI18" s="49">
        <v>1</v>
      </c>
      <c r="BJ18" s="49"/>
      <c r="BK18" s="49"/>
      <c r="BL18" s="49">
        <v>1</v>
      </c>
      <c r="BM18" s="49"/>
      <c r="BN18" s="49"/>
      <c r="BO18" s="49">
        <v>1</v>
      </c>
      <c r="BP18" s="49"/>
      <c r="BQ18" s="49"/>
      <c r="BR18" s="49">
        <v>1</v>
      </c>
      <c r="BS18" s="49"/>
      <c r="BT18" s="49"/>
      <c r="BU18" s="49">
        <v>1</v>
      </c>
      <c r="BV18" s="49"/>
      <c r="BW18" s="49"/>
      <c r="BX18" s="49">
        <v>1</v>
      </c>
      <c r="BY18" s="49"/>
      <c r="BZ18" s="49"/>
      <c r="CA18" s="49">
        <v>1</v>
      </c>
      <c r="CB18" s="49"/>
      <c r="CC18" s="49"/>
      <c r="CD18" s="49">
        <v>1</v>
      </c>
      <c r="CE18" s="49"/>
      <c r="CF18" s="49"/>
      <c r="CG18" s="49">
        <v>1</v>
      </c>
      <c r="CH18" s="49"/>
      <c r="CI18" s="49"/>
      <c r="CJ18" s="49">
        <v>1</v>
      </c>
      <c r="CK18" s="49"/>
      <c r="CL18" s="49"/>
      <c r="CM18" s="49">
        <v>1</v>
      </c>
      <c r="CN18" s="49"/>
      <c r="CO18" s="49"/>
      <c r="CP18" s="49">
        <v>1</v>
      </c>
      <c r="CQ18" s="49"/>
      <c r="CR18" s="49"/>
      <c r="CS18" s="49">
        <v>1</v>
      </c>
      <c r="CT18" s="49"/>
      <c r="CU18" s="49"/>
      <c r="CV18" s="49">
        <v>1</v>
      </c>
      <c r="CW18" s="49"/>
      <c r="CX18" s="49"/>
      <c r="CY18" s="49">
        <v>1</v>
      </c>
      <c r="CZ18" s="49"/>
      <c r="DA18" s="49"/>
      <c r="DB18" s="49">
        <v>1</v>
      </c>
      <c r="DC18" s="49"/>
      <c r="DD18" s="49"/>
      <c r="DE18" s="49">
        <v>1</v>
      </c>
      <c r="DF18" s="49"/>
      <c r="DG18" s="49"/>
      <c r="DH18" s="49">
        <v>1</v>
      </c>
      <c r="DI18" s="49"/>
      <c r="DJ18" s="49"/>
      <c r="DK18" s="49">
        <v>1</v>
      </c>
      <c r="DL18" s="49"/>
      <c r="DM18" s="49"/>
      <c r="DN18" s="49">
        <v>1</v>
      </c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1045</v>
      </c>
      <c r="C19" s="49">
        <v>1</v>
      </c>
      <c r="D19" s="49"/>
      <c r="E19" s="4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1046</v>
      </c>
      <c r="C20" s="49"/>
      <c r="D20" s="49"/>
      <c r="E20" s="49">
        <v>1</v>
      </c>
      <c r="F20" s="49"/>
      <c r="G20" s="49"/>
      <c r="H20" s="49">
        <v>1</v>
      </c>
      <c r="I20" s="49"/>
      <c r="J20" s="49"/>
      <c r="K20" s="49">
        <v>1</v>
      </c>
      <c r="L20" s="49"/>
      <c r="M20" s="49"/>
      <c r="N20" s="49">
        <v>1</v>
      </c>
      <c r="O20" s="49"/>
      <c r="P20" s="49"/>
      <c r="Q20" s="49">
        <v>1</v>
      </c>
      <c r="R20" s="49"/>
      <c r="S20" s="49"/>
      <c r="T20" s="49">
        <v>1</v>
      </c>
      <c r="U20" s="49"/>
      <c r="V20" s="49"/>
      <c r="W20" s="49">
        <v>1</v>
      </c>
      <c r="X20" s="49"/>
      <c r="Y20" s="49"/>
      <c r="Z20" s="49">
        <v>1</v>
      </c>
      <c r="AA20" s="49"/>
      <c r="AB20" s="49"/>
      <c r="AC20" s="49">
        <v>1</v>
      </c>
      <c r="AD20" s="49"/>
      <c r="AE20" s="49"/>
      <c r="AF20" s="49">
        <v>1</v>
      </c>
      <c r="AG20" s="49"/>
      <c r="AH20" s="49"/>
      <c r="AI20" s="49">
        <v>1</v>
      </c>
      <c r="AJ20" s="49"/>
      <c r="AK20" s="49"/>
      <c r="AL20" s="49">
        <v>1</v>
      </c>
      <c r="AM20" s="49"/>
      <c r="AN20" s="49"/>
      <c r="AO20" s="49">
        <v>1</v>
      </c>
      <c r="AP20" s="49"/>
      <c r="AQ20" s="49"/>
      <c r="AR20" s="49">
        <v>1</v>
      </c>
      <c r="AS20" s="49"/>
      <c r="AT20" s="49"/>
      <c r="AU20" s="49">
        <v>1</v>
      </c>
      <c r="AV20" s="49"/>
      <c r="AW20" s="49"/>
      <c r="AX20" s="49">
        <v>1</v>
      </c>
      <c r="AY20" s="49"/>
      <c r="AZ20" s="49"/>
      <c r="BA20" s="49">
        <v>1</v>
      </c>
      <c r="BB20" s="49"/>
      <c r="BC20" s="49"/>
      <c r="BD20" s="49">
        <v>1</v>
      </c>
      <c r="BE20" s="49"/>
      <c r="BF20" s="49"/>
      <c r="BG20" s="49">
        <v>1</v>
      </c>
      <c r="BH20" s="49"/>
      <c r="BI20" s="49"/>
      <c r="BJ20" s="49">
        <v>1</v>
      </c>
      <c r="BK20" s="49"/>
      <c r="BL20" s="49"/>
      <c r="BM20" s="49">
        <v>1</v>
      </c>
      <c r="BN20" s="49"/>
      <c r="BO20" s="49"/>
      <c r="BP20" s="49">
        <v>1</v>
      </c>
      <c r="BQ20" s="49"/>
      <c r="BR20" s="49"/>
      <c r="BS20" s="49">
        <v>1</v>
      </c>
      <c r="BT20" s="49"/>
      <c r="BU20" s="49"/>
      <c r="BV20" s="49">
        <v>1</v>
      </c>
      <c r="BW20" s="49"/>
      <c r="BX20" s="49"/>
      <c r="BY20" s="49">
        <v>1</v>
      </c>
      <c r="BZ20" s="49"/>
      <c r="CA20" s="49"/>
      <c r="CB20" s="49">
        <v>1</v>
      </c>
      <c r="CC20" s="49"/>
      <c r="CD20" s="49"/>
      <c r="CE20" s="49">
        <v>1</v>
      </c>
      <c r="CF20" s="49"/>
      <c r="CG20" s="49"/>
      <c r="CH20" s="49">
        <v>1</v>
      </c>
      <c r="CI20" s="49"/>
      <c r="CJ20" s="49"/>
      <c r="CK20" s="49">
        <v>1</v>
      </c>
      <c r="CL20" s="49"/>
      <c r="CM20" s="49"/>
      <c r="CN20" s="49">
        <v>1</v>
      </c>
      <c r="CO20" s="49"/>
      <c r="CP20" s="49"/>
      <c r="CQ20" s="49">
        <v>1</v>
      </c>
      <c r="CR20" s="49"/>
      <c r="CS20" s="49"/>
      <c r="CT20" s="49">
        <v>1</v>
      </c>
      <c r="CU20" s="49"/>
      <c r="CV20" s="49"/>
      <c r="CW20" s="49">
        <v>1</v>
      </c>
      <c r="CX20" s="49"/>
      <c r="CY20" s="49"/>
      <c r="CZ20" s="49">
        <v>1</v>
      </c>
      <c r="DA20" s="49"/>
      <c r="DB20" s="49"/>
      <c r="DC20" s="49">
        <v>1</v>
      </c>
      <c r="DD20" s="49"/>
      <c r="DE20" s="49"/>
      <c r="DF20" s="49">
        <v>1</v>
      </c>
      <c r="DG20" s="49"/>
      <c r="DH20" s="49"/>
      <c r="DI20" s="49">
        <v>1</v>
      </c>
      <c r="DJ20" s="49"/>
      <c r="DK20" s="49"/>
      <c r="DL20" s="49">
        <v>1</v>
      </c>
      <c r="DM20" s="49"/>
      <c r="DN20" s="49"/>
      <c r="DO20" s="49">
        <v>1</v>
      </c>
      <c r="DP20" s="49"/>
      <c r="DQ20" s="49"/>
      <c r="DR20" s="49"/>
      <c r="DS20" s="49"/>
      <c r="DT20" s="49"/>
      <c r="DU20" s="49"/>
      <c r="DV20" s="49"/>
      <c r="DW20" s="49"/>
      <c r="DX20" s="4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21" t="s">
        <v>1047</v>
      </c>
      <c r="C21" s="49"/>
      <c r="D21" s="49">
        <v>1</v>
      </c>
      <c r="E21" s="49"/>
      <c r="F21" s="49"/>
      <c r="G21" s="49">
        <v>1</v>
      </c>
      <c r="H21" s="49"/>
      <c r="I21" s="49"/>
      <c r="J21" s="49">
        <v>1</v>
      </c>
      <c r="K21" s="49"/>
      <c r="L21" s="49"/>
      <c r="M21" s="49">
        <v>1</v>
      </c>
      <c r="N21" s="49"/>
      <c r="O21" s="49"/>
      <c r="P21" s="49">
        <v>1</v>
      </c>
      <c r="Q21" s="49"/>
      <c r="R21" s="49"/>
      <c r="S21" s="49">
        <v>1</v>
      </c>
      <c r="T21" s="49"/>
      <c r="U21" s="49"/>
      <c r="V21" s="49">
        <v>1</v>
      </c>
      <c r="W21" s="49"/>
      <c r="X21" s="49"/>
      <c r="Y21" s="49">
        <v>1</v>
      </c>
      <c r="Z21" s="49"/>
      <c r="AA21" s="49"/>
      <c r="AB21" s="49">
        <v>1</v>
      </c>
      <c r="AC21" s="49"/>
      <c r="AD21" s="49"/>
      <c r="AE21" s="49">
        <v>1</v>
      </c>
      <c r="AF21" s="49"/>
      <c r="AG21" s="49"/>
      <c r="AH21" s="49">
        <v>1</v>
      </c>
      <c r="AI21" s="49"/>
      <c r="AJ21" s="49"/>
      <c r="AK21" s="49">
        <v>1</v>
      </c>
      <c r="AL21" s="49"/>
      <c r="AM21" s="49"/>
      <c r="AN21" s="49">
        <v>1</v>
      </c>
      <c r="AO21" s="49"/>
      <c r="AP21" s="49"/>
      <c r="AQ21" s="49">
        <v>1</v>
      </c>
      <c r="AR21" s="49"/>
      <c r="AS21" s="49"/>
      <c r="AT21" s="49">
        <v>1</v>
      </c>
      <c r="AU21" s="49"/>
      <c r="AV21" s="49"/>
      <c r="AW21" s="49">
        <v>1</v>
      </c>
      <c r="AX21" s="49"/>
      <c r="AY21" s="49"/>
      <c r="AZ21" s="49">
        <v>1</v>
      </c>
      <c r="BA21" s="49"/>
      <c r="BB21" s="49"/>
      <c r="BC21" s="49">
        <v>1</v>
      </c>
      <c r="BD21" s="49"/>
      <c r="BE21" s="49"/>
      <c r="BF21" s="49">
        <v>1</v>
      </c>
      <c r="BG21" s="49"/>
      <c r="BH21" s="49"/>
      <c r="BI21" s="49">
        <v>1</v>
      </c>
      <c r="BJ21" s="49"/>
      <c r="BK21" s="49"/>
      <c r="BL21" s="49">
        <v>1</v>
      </c>
      <c r="BM21" s="49"/>
      <c r="BN21" s="49"/>
      <c r="BO21" s="49">
        <v>1</v>
      </c>
      <c r="BP21" s="49"/>
      <c r="BQ21" s="49"/>
      <c r="BR21" s="49">
        <v>1</v>
      </c>
      <c r="BS21" s="49"/>
      <c r="BT21" s="49"/>
      <c r="BU21" s="49">
        <v>1</v>
      </c>
      <c r="BV21" s="49"/>
      <c r="BW21" s="49"/>
      <c r="BX21" s="49">
        <v>1</v>
      </c>
      <c r="BY21" s="49"/>
      <c r="BZ21" s="49"/>
      <c r="CA21" s="49">
        <v>1</v>
      </c>
      <c r="CB21" s="49"/>
      <c r="CC21" s="49"/>
      <c r="CD21" s="49">
        <v>1</v>
      </c>
      <c r="CE21" s="49"/>
      <c r="CF21" s="49"/>
      <c r="CG21" s="49">
        <v>1</v>
      </c>
      <c r="CH21" s="49"/>
      <c r="CI21" s="49"/>
      <c r="CJ21" s="49">
        <v>1</v>
      </c>
      <c r="CK21" s="49"/>
      <c r="CL21" s="49"/>
      <c r="CM21" s="49">
        <v>1</v>
      </c>
      <c r="CN21" s="49"/>
      <c r="CO21" s="49"/>
      <c r="CP21" s="49">
        <v>1</v>
      </c>
      <c r="CQ21" s="49"/>
      <c r="CR21" s="49"/>
      <c r="CS21" s="49">
        <v>1</v>
      </c>
      <c r="CT21" s="49"/>
      <c r="CU21" s="49"/>
      <c r="CV21" s="49">
        <v>1</v>
      </c>
      <c r="CW21" s="49"/>
      <c r="CX21" s="49"/>
      <c r="CY21" s="49">
        <v>1</v>
      </c>
      <c r="CZ21" s="49"/>
      <c r="DA21" s="49"/>
      <c r="DB21" s="49">
        <v>1</v>
      </c>
      <c r="DC21" s="49"/>
      <c r="DD21" s="49"/>
      <c r="DE21" s="49">
        <v>1</v>
      </c>
      <c r="DF21" s="49"/>
      <c r="DG21" s="49"/>
      <c r="DH21" s="49">
        <v>1</v>
      </c>
      <c r="DI21" s="49"/>
      <c r="DJ21" s="49"/>
      <c r="DK21" s="49">
        <v>1</v>
      </c>
      <c r="DL21" s="49"/>
      <c r="DM21" s="49"/>
      <c r="DN21" s="49">
        <v>1</v>
      </c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50">
        <v>8</v>
      </c>
      <c r="B22" s="1" t="s">
        <v>1048</v>
      </c>
      <c r="C22" s="50"/>
      <c r="D22" s="50">
        <v>1</v>
      </c>
      <c r="E22" s="50"/>
      <c r="F22" s="50"/>
      <c r="G22" s="50">
        <v>1</v>
      </c>
      <c r="H22" s="50"/>
      <c r="I22" s="50"/>
      <c r="J22" s="50">
        <v>1</v>
      </c>
      <c r="K22" s="50"/>
      <c r="L22" s="50"/>
      <c r="M22" s="50">
        <v>1</v>
      </c>
      <c r="N22" s="50"/>
      <c r="O22" s="50"/>
      <c r="P22" s="50">
        <v>1</v>
      </c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/>
      <c r="AE22" s="50">
        <v>1</v>
      </c>
      <c r="AF22" s="50"/>
      <c r="AG22" s="50"/>
      <c r="AH22" s="50">
        <v>1</v>
      </c>
      <c r="AI22" s="50"/>
      <c r="AJ22" s="50"/>
      <c r="AK22" s="50">
        <v>1</v>
      </c>
      <c r="AL22" s="50"/>
      <c r="AM22" s="50"/>
      <c r="AN22" s="50">
        <v>1</v>
      </c>
      <c r="AO22" s="50"/>
      <c r="AP22" s="50"/>
      <c r="AQ22" s="50">
        <v>1</v>
      </c>
      <c r="AR22" s="50"/>
      <c r="AS22" s="50"/>
      <c r="AT22" s="50">
        <v>1</v>
      </c>
      <c r="AU22" s="50"/>
      <c r="AV22" s="50"/>
      <c r="AW22" s="50">
        <v>1</v>
      </c>
      <c r="AX22" s="50"/>
      <c r="AY22" s="50"/>
      <c r="AZ22" s="50">
        <v>1</v>
      </c>
      <c r="BA22" s="50"/>
      <c r="BB22" s="50"/>
      <c r="BC22" s="50">
        <v>1</v>
      </c>
      <c r="BD22" s="50"/>
      <c r="BE22" s="50"/>
      <c r="BF22" s="50">
        <v>1</v>
      </c>
      <c r="BG22" s="50"/>
      <c r="BH22" s="50"/>
      <c r="BI22" s="50">
        <v>1</v>
      </c>
      <c r="BJ22" s="50"/>
      <c r="BK22" s="50"/>
      <c r="BL22" s="50">
        <v>1</v>
      </c>
      <c r="BM22" s="50"/>
      <c r="BN22" s="50"/>
      <c r="BO22" s="50">
        <v>1</v>
      </c>
      <c r="BP22" s="50"/>
      <c r="BQ22" s="50"/>
      <c r="BR22" s="50">
        <v>1</v>
      </c>
      <c r="BS22" s="50"/>
      <c r="BT22" s="50"/>
      <c r="BU22" s="50">
        <v>1</v>
      </c>
      <c r="BV22" s="50"/>
      <c r="BW22" s="50"/>
      <c r="BX22" s="50">
        <v>1</v>
      </c>
      <c r="BY22" s="50"/>
      <c r="BZ22" s="50"/>
      <c r="CA22" s="50">
        <v>1</v>
      </c>
      <c r="CB22" s="50"/>
      <c r="CC22" s="50"/>
      <c r="CD22" s="50">
        <v>1</v>
      </c>
      <c r="CE22" s="50"/>
      <c r="CF22" s="50"/>
      <c r="CG22" s="50">
        <v>1</v>
      </c>
      <c r="CH22" s="50"/>
      <c r="CI22" s="50"/>
      <c r="CJ22" s="50">
        <v>1</v>
      </c>
      <c r="CK22" s="50"/>
      <c r="CL22" s="50"/>
      <c r="CM22" s="50">
        <v>1</v>
      </c>
      <c r="CN22" s="50"/>
      <c r="CO22" s="50"/>
      <c r="CP22" s="50">
        <v>1</v>
      </c>
      <c r="CQ22" s="50"/>
      <c r="CR22" s="50"/>
      <c r="CS22" s="50">
        <v>1</v>
      </c>
      <c r="CT22" s="50"/>
      <c r="CU22" s="50"/>
      <c r="CV22" s="50">
        <v>1</v>
      </c>
      <c r="CW22" s="50"/>
      <c r="CX22" s="50"/>
      <c r="CY22" s="50">
        <v>1</v>
      </c>
      <c r="CZ22" s="50"/>
      <c r="DA22" s="50"/>
      <c r="DB22" s="50">
        <v>1</v>
      </c>
      <c r="DC22" s="50"/>
      <c r="DD22" s="50"/>
      <c r="DE22" s="50">
        <v>1</v>
      </c>
      <c r="DF22" s="50"/>
      <c r="DG22" s="50"/>
      <c r="DH22" s="50">
        <v>1</v>
      </c>
      <c r="DI22" s="50"/>
      <c r="DJ22" s="50"/>
      <c r="DK22" s="50">
        <v>1</v>
      </c>
      <c r="DL22" s="50"/>
      <c r="DM22" s="50"/>
      <c r="DN22" s="50">
        <v>1</v>
      </c>
      <c r="DO22" s="50"/>
      <c r="DP22" s="50"/>
      <c r="DQ22" s="50"/>
      <c r="DR22" s="50"/>
      <c r="DS22" s="50"/>
      <c r="DT22" s="50"/>
      <c r="DU22" s="50"/>
      <c r="DV22" s="50"/>
      <c r="DW22" s="50"/>
      <c r="DX22" s="50"/>
    </row>
    <row r="23" spans="1:254" x14ac:dyDescent="0.25">
      <c r="A23" s="60" t="s">
        <v>616</v>
      </c>
      <c r="B23" s="61"/>
      <c r="C23" s="50">
        <f t="shared" ref="C23:BN23" si="0">SUM(C15:C22)</f>
        <v>2</v>
      </c>
      <c r="D23" s="50">
        <f t="shared" si="0"/>
        <v>4</v>
      </c>
      <c r="E23" s="50">
        <f t="shared" si="0"/>
        <v>2</v>
      </c>
      <c r="F23" s="50">
        <f t="shared" si="0"/>
        <v>2</v>
      </c>
      <c r="G23" s="50">
        <f t="shared" si="0"/>
        <v>4</v>
      </c>
      <c r="H23" s="50">
        <f t="shared" si="0"/>
        <v>2</v>
      </c>
      <c r="I23" s="50">
        <f t="shared" si="0"/>
        <v>2</v>
      </c>
      <c r="J23" s="50">
        <f t="shared" si="0"/>
        <v>4</v>
      </c>
      <c r="K23" s="50">
        <f t="shared" si="0"/>
        <v>2</v>
      </c>
      <c r="L23" s="50">
        <f t="shared" si="0"/>
        <v>2</v>
      </c>
      <c r="M23" s="50">
        <f t="shared" si="0"/>
        <v>4</v>
      </c>
      <c r="N23" s="50">
        <f t="shared" si="0"/>
        <v>2</v>
      </c>
      <c r="O23" s="50">
        <f t="shared" si="0"/>
        <v>2</v>
      </c>
      <c r="P23" s="50">
        <f t="shared" si="0"/>
        <v>4</v>
      </c>
      <c r="Q23" s="50">
        <f t="shared" si="0"/>
        <v>2</v>
      </c>
      <c r="R23" s="50">
        <f t="shared" si="0"/>
        <v>2</v>
      </c>
      <c r="S23" s="50">
        <f t="shared" si="0"/>
        <v>4</v>
      </c>
      <c r="T23" s="50">
        <f t="shared" si="0"/>
        <v>2</v>
      </c>
      <c r="U23" s="50">
        <f t="shared" si="0"/>
        <v>2</v>
      </c>
      <c r="V23" s="50">
        <f t="shared" si="0"/>
        <v>4</v>
      </c>
      <c r="W23" s="50">
        <f t="shared" si="0"/>
        <v>2</v>
      </c>
      <c r="X23" s="50">
        <f t="shared" si="0"/>
        <v>2</v>
      </c>
      <c r="Y23" s="50">
        <f t="shared" si="0"/>
        <v>4</v>
      </c>
      <c r="Z23" s="50">
        <f t="shared" si="0"/>
        <v>2</v>
      </c>
      <c r="AA23" s="50">
        <f t="shared" si="0"/>
        <v>2</v>
      </c>
      <c r="AB23" s="50">
        <f t="shared" si="0"/>
        <v>4</v>
      </c>
      <c r="AC23" s="50">
        <f t="shared" si="0"/>
        <v>2</v>
      </c>
      <c r="AD23" s="50">
        <f t="shared" si="0"/>
        <v>2</v>
      </c>
      <c r="AE23" s="50">
        <f t="shared" si="0"/>
        <v>4</v>
      </c>
      <c r="AF23" s="50">
        <f t="shared" si="0"/>
        <v>2</v>
      </c>
      <c r="AG23" s="50">
        <f t="shared" si="0"/>
        <v>2</v>
      </c>
      <c r="AH23" s="50">
        <f t="shared" si="0"/>
        <v>4</v>
      </c>
      <c r="AI23" s="50">
        <f t="shared" si="0"/>
        <v>2</v>
      </c>
      <c r="AJ23" s="50">
        <f t="shared" si="0"/>
        <v>2</v>
      </c>
      <c r="AK23" s="50">
        <f t="shared" si="0"/>
        <v>4</v>
      </c>
      <c r="AL23" s="50">
        <f t="shared" si="0"/>
        <v>2</v>
      </c>
      <c r="AM23" s="50">
        <f t="shared" si="0"/>
        <v>2</v>
      </c>
      <c r="AN23" s="50">
        <f t="shared" si="0"/>
        <v>4</v>
      </c>
      <c r="AO23" s="50">
        <f t="shared" si="0"/>
        <v>2</v>
      </c>
      <c r="AP23" s="50">
        <f t="shared" si="0"/>
        <v>2</v>
      </c>
      <c r="AQ23" s="50">
        <f t="shared" si="0"/>
        <v>4</v>
      </c>
      <c r="AR23" s="50">
        <f t="shared" si="0"/>
        <v>2</v>
      </c>
      <c r="AS23" s="50">
        <f t="shared" si="0"/>
        <v>2</v>
      </c>
      <c r="AT23" s="50">
        <f t="shared" si="0"/>
        <v>4</v>
      </c>
      <c r="AU23" s="50">
        <f t="shared" si="0"/>
        <v>2</v>
      </c>
      <c r="AV23" s="50">
        <f t="shared" si="0"/>
        <v>2</v>
      </c>
      <c r="AW23" s="50">
        <f t="shared" si="0"/>
        <v>4</v>
      </c>
      <c r="AX23" s="50">
        <f t="shared" si="0"/>
        <v>2</v>
      </c>
      <c r="AY23" s="50">
        <f t="shared" si="0"/>
        <v>2</v>
      </c>
      <c r="AZ23" s="50">
        <f t="shared" si="0"/>
        <v>4</v>
      </c>
      <c r="BA23" s="50">
        <f t="shared" si="0"/>
        <v>2</v>
      </c>
      <c r="BB23" s="50">
        <f t="shared" si="0"/>
        <v>2</v>
      </c>
      <c r="BC23" s="50">
        <f t="shared" si="0"/>
        <v>4</v>
      </c>
      <c r="BD23" s="50">
        <f t="shared" si="0"/>
        <v>2</v>
      </c>
      <c r="BE23" s="50">
        <f t="shared" si="0"/>
        <v>2</v>
      </c>
      <c r="BF23" s="50">
        <f t="shared" si="0"/>
        <v>4</v>
      </c>
      <c r="BG23" s="50">
        <f t="shared" si="0"/>
        <v>2</v>
      </c>
      <c r="BH23" s="50">
        <f t="shared" si="0"/>
        <v>2</v>
      </c>
      <c r="BI23" s="50">
        <f t="shared" si="0"/>
        <v>4</v>
      </c>
      <c r="BJ23" s="50">
        <f t="shared" si="0"/>
        <v>2</v>
      </c>
      <c r="BK23" s="50">
        <f t="shared" si="0"/>
        <v>2</v>
      </c>
      <c r="BL23" s="50">
        <f t="shared" si="0"/>
        <v>4</v>
      </c>
      <c r="BM23" s="50">
        <f t="shared" si="0"/>
        <v>2</v>
      </c>
      <c r="BN23" s="50">
        <f t="shared" si="0"/>
        <v>2</v>
      </c>
      <c r="BO23" s="50">
        <f t="shared" ref="BO23:DO23" si="1">SUM(BO15:BO22)</f>
        <v>4</v>
      </c>
      <c r="BP23" s="50">
        <f t="shared" si="1"/>
        <v>2</v>
      </c>
      <c r="BQ23" s="50">
        <f t="shared" si="1"/>
        <v>2</v>
      </c>
      <c r="BR23" s="50">
        <f t="shared" si="1"/>
        <v>4</v>
      </c>
      <c r="BS23" s="50">
        <f t="shared" si="1"/>
        <v>2</v>
      </c>
      <c r="BT23" s="50">
        <f t="shared" si="1"/>
        <v>2</v>
      </c>
      <c r="BU23" s="50">
        <f t="shared" si="1"/>
        <v>4</v>
      </c>
      <c r="BV23" s="50">
        <f t="shared" si="1"/>
        <v>2</v>
      </c>
      <c r="BW23" s="50">
        <f t="shared" si="1"/>
        <v>2</v>
      </c>
      <c r="BX23" s="50">
        <f t="shared" si="1"/>
        <v>4</v>
      </c>
      <c r="BY23" s="50">
        <f t="shared" si="1"/>
        <v>2</v>
      </c>
      <c r="BZ23" s="50">
        <f t="shared" si="1"/>
        <v>2</v>
      </c>
      <c r="CA23" s="50">
        <f t="shared" si="1"/>
        <v>4</v>
      </c>
      <c r="CB23" s="50">
        <f t="shared" si="1"/>
        <v>2</v>
      </c>
      <c r="CC23" s="50">
        <f t="shared" si="1"/>
        <v>2</v>
      </c>
      <c r="CD23" s="50">
        <f t="shared" si="1"/>
        <v>4</v>
      </c>
      <c r="CE23" s="50">
        <f t="shared" si="1"/>
        <v>2</v>
      </c>
      <c r="CF23" s="50">
        <f t="shared" si="1"/>
        <v>2</v>
      </c>
      <c r="CG23" s="50">
        <f t="shared" si="1"/>
        <v>4</v>
      </c>
      <c r="CH23" s="50">
        <f t="shared" si="1"/>
        <v>2</v>
      </c>
      <c r="CI23" s="50">
        <f t="shared" si="1"/>
        <v>2</v>
      </c>
      <c r="CJ23" s="50">
        <f t="shared" si="1"/>
        <v>4</v>
      </c>
      <c r="CK23" s="50">
        <f t="shared" si="1"/>
        <v>2</v>
      </c>
      <c r="CL23" s="50">
        <f t="shared" si="1"/>
        <v>2</v>
      </c>
      <c r="CM23" s="50">
        <f t="shared" si="1"/>
        <v>4</v>
      </c>
      <c r="CN23" s="50">
        <f t="shared" si="1"/>
        <v>2</v>
      </c>
      <c r="CO23" s="50">
        <f t="shared" si="1"/>
        <v>2</v>
      </c>
      <c r="CP23" s="50">
        <f t="shared" si="1"/>
        <v>4</v>
      </c>
      <c r="CQ23" s="50">
        <f t="shared" si="1"/>
        <v>2</v>
      </c>
      <c r="CR23" s="50">
        <f t="shared" si="1"/>
        <v>2</v>
      </c>
      <c r="CS23" s="50">
        <f t="shared" si="1"/>
        <v>4</v>
      </c>
      <c r="CT23" s="50">
        <f t="shared" si="1"/>
        <v>2</v>
      </c>
      <c r="CU23" s="50">
        <f t="shared" si="1"/>
        <v>2</v>
      </c>
      <c r="CV23" s="50">
        <f t="shared" si="1"/>
        <v>4</v>
      </c>
      <c r="CW23" s="50">
        <f t="shared" si="1"/>
        <v>2</v>
      </c>
      <c r="CX23" s="50">
        <f t="shared" si="1"/>
        <v>2</v>
      </c>
      <c r="CY23" s="50">
        <f t="shared" si="1"/>
        <v>4</v>
      </c>
      <c r="CZ23" s="50">
        <f t="shared" si="1"/>
        <v>2</v>
      </c>
      <c r="DA23" s="50">
        <f t="shared" si="1"/>
        <v>2</v>
      </c>
      <c r="DB23" s="50">
        <f t="shared" si="1"/>
        <v>4</v>
      </c>
      <c r="DC23" s="50">
        <f t="shared" si="1"/>
        <v>2</v>
      </c>
      <c r="DD23" s="50">
        <f t="shared" si="1"/>
        <v>2</v>
      </c>
      <c r="DE23" s="50">
        <f t="shared" si="1"/>
        <v>4</v>
      </c>
      <c r="DF23" s="50">
        <f t="shared" si="1"/>
        <v>2</v>
      </c>
      <c r="DG23" s="50">
        <f t="shared" si="1"/>
        <v>2</v>
      </c>
      <c r="DH23" s="50">
        <f t="shared" si="1"/>
        <v>4</v>
      </c>
      <c r="DI23" s="50">
        <f t="shared" si="1"/>
        <v>2</v>
      </c>
      <c r="DJ23" s="50">
        <f t="shared" si="1"/>
        <v>2</v>
      </c>
      <c r="DK23" s="50">
        <f t="shared" si="1"/>
        <v>4</v>
      </c>
      <c r="DL23" s="50">
        <f t="shared" si="1"/>
        <v>2</v>
      </c>
      <c r="DM23" s="50">
        <f t="shared" si="1"/>
        <v>2</v>
      </c>
      <c r="DN23" s="50">
        <f t="shared" si="1"/>
        <v>4</v>
      </c>
      <c r="DO23" s="50">
        <f t="shared" si="1"/>
        <v>2</v>
      </c>
    </row>
    <row r="24" spans="1:254" x14ac:dyDescent="0.25">
      <c r="A24" s="62" t="s">
        <v>641</v>
      </c>
      <c r="B24" s="63"/>
      <c r="C24" s="17">
        <f t="shared" ref="C24:BN24" si="2">C23/8%</f>
        <v>25</v>
      </c>
      <c r="D24" s="17">
        <f t="shared" si="2"/>
        <v>50</v>
      </c>
      <c r="E24" s="17">
        <f t="shared" si="2"/>
        <v>25</v>
      </c>
      <c r="F24" s="17">
        <f t="shared" si="2"/>
        <v>25</v>
      </c>
      <c r="G24" s="17">
        <f t="shared" si="2"/>
        <v>50</v>
      </c>
      <c r="H24" s="17">
        <f t="shared" si="2"/>
        <v>25</v>
      </c>
      <c r="I24" s="17">
        <f t="shared" si="2"/>
        <v>25</v>
      </c>
      <c r="J24" s="17">
        <f t="shared" si="2"/>
        <v>50</v>
      </c>
      <c r="K24" s="17">
        <f t="shared" si="2"/>
        <v>25</v>
      </c>
      <c r="L24" s="17">
        <f t="shared" si="2"/>
        <v>25</v>
      </c>
      <c r="M24" s="17">
        <f t="shared" si="2"/>
        <v>50</v>
      </c>
      <c r="N24" s="17">
        <f t="shared" si="2"/>
        <v>25</v>
      </c>
      <c r="O24" s="17">
        <f t="shared" si="2"/>
        <v>25</v>
      </c>
      <c r="P24" s="17">
        <f t="shared" si="2"/>
        <v>50</v>
      </c>
      <c r="Q24" s="17">
        <f t="shared" si="2"/>
        <v>25</v>
      </c>
      <c r="R24" s="17">
        <f t="shared" si="2"/>
        <v>25</v>
      </c>
      <c r="S24" s="17">
        <f t="shared" si="2"/>
        <v>50</v>
      </c>
      <c r="T24" s="17">
        <f t="shared" si="2"/>
        <v>25</v>
      </c>
      <c r="U24" s="17">
        <f t="shared" si="2"/>
        <v>25</v>
      </c>
      <c r="V24" s="17">
        <f t="shared" si="2"/>
        <v>50</v>
      </c>
      <c r="W24" s="17">
        <f t="shared" si="2"/>
        <v>25</v>
      </c>
      <c r="X24" s="17">
        <f t="shared" si="2"/>
        <v>25</v>
      </c>
      <c r="Y24" s="17">
        <f t="shared" si="2"/>
        <v>50</v>
      </c>
      <c r="Z24" s="17">
        <f t="shared" si="2"/>
        <v>25</v>
      </c>
      <c r="AA24" s="17">
        <f t="shared" si="2"/>
        <v>25</v>
      </c>
      <c r="AB24" s="17">
        <f t="shared" si="2"/>
        <v>50</v>
      </c>
      <c r="AC24" s="17">
        <f t="shared" si="2"/>
        <v>25</v>
      </c>
      <c r="AD24" s="17">
        <f t="shared" si="2"/>
        <v>25</v>
      </c>
      <c r="AE24" s="17">
        <f t="shared" si="2"/>
        <v>50</v>
      </c>
      <c r="AF24" s="17">
        <f t="shared" si="2"/>
        <v>25</v>
      </c>
      <c r="AG24" s="17">
        <f t="shared" si="2"/>
        <v>25</v>
      </c>
      <c r="AH24" s="17">
        <f t="shared" si="2"/>
        <v>50</v>
      </c>
      <c r="AI24" s="17">
        <f t="shared" si="2"/>
        <v>25</v>
      </c>
      <c r="AJ24" s="17">
        <f t="shared" si="2"/>
        <v>25</v>
      </c>
      <c r="AK24" s="17">
        <f t="shared" si="2"/>
        <v>50</v>
      </c>
      <c r="AL24" s="17">
        <f t="shared" si="2"/>
        <v>25</v>
      </c>
      <c r="AM24" s="17">
        <f t="shared" si="2"/>
        <v>25</v>
      </c>
      <c r="AN24" s="17">
        <f t="shared" si="2"/>
        <v>50</v>
      </c>
      <c r="AO24" s="17">
        <f t="shared" si="2"/>
        <v>25</v>
      </c>
      <c r="AP24" s="17">
        <f t="shared" si="2"/>
        <v>25</v>
      </c>
      <c r="AQ24" s="17">
        <f t="shared" si="2"/>
        <v>50</v>
      </c>
      <c r="AR24" s="17">
        <f t="shared" si="2"/>
        <v>25</v>
      </c>
      <c r="AS24" s="17">
        <f t="shared" si="2"/>
        <v>25</v>
      </c>
      <c r="AT24" s="17">
        <f t="shared" si="2"/>
        <v>50</v>
      </c>
      <c r="AU24" s="17">
        <f t="shared" si="2"/>
        <v>25</v>
      </c>
      <c r="AV24" s="17">
        <f t="shared" si="2"/>
        <v>25</v>
      </c>
      <c r="AW24" s="17">
        <f t="shared" si="2"/>
        <v>50</v>
      </c>
      <c r="AX24" s="17">
        <f t="shared" si="2"/>
        <v>25</v>
      </c>
      <c r="AY24" s="17">
        <f t="shared" si="2"/>
        <v>25</v>
      </c>
      <c r="AZ24" s="17">
        <f t="shared" si="2"/>
        <v>50</v>
      </c>
      <c r="BA24" s="17">
        <f t="shared" si="2"/>
        <v>25</v>
      </c>
      <c r="BB24" s="17">
        <f t="shared" si="2"/>
        <v>25</v>
      </c>
      <c r="BC24" s="17">
        <f t="shared" si="2"/>
        <v>50</v>
      </c>
      <c r="BD24" s="17">
        <f t="shared" si="2"/>
        <v>25</v>
      </c>
      <c r="BE24" s="17">
        <f t="shared" si="2"/>
        <v>25</v>
      </c>
      <c r="BF24" s="17">
        <f t="shared" si="2"/>
        <v>50</v>
      </c>
      <c r="BG24" s="17">
        <f t="shared" si="2"/>
        <v>25</v>
      </c>
      <c r="BH24" s="17">
        <f t="shared" si="2"/>
        <v>25</v>
      </c>
      <c r="BI24" s="17">
        <f t="shared" si="2"/>
        <v>50</v>
      </c>
      <c r="BJ24" s="17">
        <f t="shared" si="2"/>
        <v>25</v>
      </c>
      <c r="BK24" s="17">
        <f t="shared" si="2"/>
        <v>25</v>
      </c>
      <c r="BL24" s="17">
        <f t="shared" si="2"/>
        <v>50</v>
      </c>
      <c r="BM24" s="17">
        <f t="shared" si="2"/>
        <v>25</v>
      </c>
      <c r="BN24" s="17">
        <f t="shared" si="2"/>
        <v>25</v>
      </c>
      <c r="BO24" s="17">
        <f t="shared" ref="BO24:DO24" si="3">BO23/8%</f>
        <v>50</v>
      </c>
      <c r="BP24" s="17">
        <f t="shared" si="3"/>
        <v>25</v>
      </c>
      <c r="BQ24" s="17">
        <f t="shared" si="3"/>
        <v>25</v>
      </c>
      <c r="BR24" s="17">
        <f t="shared" si="3"/>
        <v>50</v>
      </c>
      <c r="BS24" s="17">
        <f t="shared" si="3"/>
        <v>25</v>
      </c>
      <c r="BT24" s="17">
        <f t="shared" si="3"/>
        <v>25</v>
      </c>
      <c r="BU24" s="17">
        <f t="shared" si="3"/>
        <v>50</v>
      </c>
      <c r="BV24" s="17">
        <f t="shared" si="3"/>
        <v>25</v>
      </c>
      <c r="BW24" s="17">
        <f t="shared" si="3"/>
        <v>25</v>
      </c>
      <c r="BX24" s="17">
        <f t="shared" si="3"/>
        <v>50</v>
      </c>
      <c r="BY24" s="17">
        <f t="shared" si="3"/>
        <v>25</v>
      </c>
      <c r="BZ24" s="17">
        <f t="shared" si="3"/>
        <v>25</v>
      </c>
      <c r="CA24" s="17">
        <f t="shared" si="3"/>
        <v>50</v>
      </c>
      <c r="CB24" s="17">
        <f t="shared" si="3"/>
        <v>25</v>
      </c>
      <c r="CC24" s="17">
        <f t="shared" si="3"/>
        <v>25</v>
      </c>
      <c r="CD24" s="17">
        <f t="shared" si="3"/>
        <v>50</v>
      </c>
      <c r="CE24" s="17">
        <f t="shared" si="3"/>
        <v>25</v>
      </c>
      <c r="CF24" s="17">
        <f t="shared" si="3"/>
        <v>25</v>
      </c>
      <c r="CG24" s="17">
        <f t="shared" si="3"/>
        <v>50</v>
      </c>
      <c r="CH24" s="17">
        <f t="shared" si="3"/>
        <v>25</v>
      </c>
      <c r="CI24" s="17">
        <f t="shared" si="3"/>
        <v>25</v>
      </c>
      <c r="CJ24" s="17">
        <f t="shared" si="3"/>
        <v>50</v>
      </c>
      <c r="CK24" s="17">
        <f t="shared" si="3"/>
        <v>25</v>
      </c>
      <c r="CL24" s="17">
        <f t="shared" si="3"/>
        <v>25</v>
      </c>
      <c r="CM24" s="17">
        <f t="shared" si="3"/>
        <v>50</v>
      </c>
      <c r="CN24" s="17">
        <f t="shared" si="3"/>
        <v>25</v>
      </c>
      <c r="CO24" s="17">
        <f t="shared" si="3"/>
        <v>25</v>
      </c>
      <c r="CP24" s="17">
        <f t="shared" si="3"/>
        <v>50</v>
      </c>
      <c r="CQ24" s="17">
        <f t="shared" si="3"/>
        <v>25</v>
      </c>
      <c r="CR24" s="17">
        <f t="shared" si="3"/>
        <v>25</v>
      </c>
      <c r="CS24" s="17">
        <f t="shared" si="3"/>
        <v>50</v>
      </c>
      <c r="CT24" s="17">
        <f t="shared" si="3"/>
        <v>25</v>
      </c>
      <c r="CU24" s="17">
        <f t="shared" si="3"/>
        <v>25</v>
      </c>
      <c r="CV24" s="17">
        <f t="shared" si="3"/>
        <v>50</v>
      </c>
      <c r="CW24" s="17">
        <f t="shared" si="3"/>
        <v>25</v>
      </c>
      <c r="CX24" s="17">
        <f t="shared" si="3"/>
        <v>25</v>
      </c>
      <c r="CY24" s="17">
        <f t="shared" si="3"/>
        <v>50</v>
      </c>
      <c r="CZ24" s="17">
        <f t="shared" si="3"/>
        <v>25</v>
      </c>
      <c r="DA24" s="17">
        <f t="shared" si="3"/>
        <v>25</v>
      </c>
      <c r="DB24" s="17">
        <f t="shared" si="3"/>
        <v>50</v>
      </c>
      <c r="DC24" s="17">
        <f t="shared" si="3"/>
        <v>25</v>
      </c>
      <c r="DD24" s="17">
        <f t="shared" si="3"/>
        <v>25</v>
      </c>
      <c r="DE24" s="17">
        <f t="shared" si="3"/>
        <v>50</v>
      </c>
      <c r="DF24" s="17">
        <f t="shared" si="3"/>
        <v>25</v>
      </c>
      <c r="DG24" s="17">
        <f t="shared" si="3"/>
        <v>25</v>
      </c>
      <c r="DH24" s="17">
        <f t="shared" si="3"/>
        <v>50</v>
      </c>
      <c r="DI24" s="17">
        <f t="shared" si="3"/>
        <v>25</v>
      </c>
      <c r="DJ24" s="17">
        <f t="shared" si="3"/>
        <v>25</v>
      </c>
      <c r="DK24" s="17">
        <f t="shared" si="3"/>
        <v>50</v>
      </c>
      <c r="DL24" s="17">
        <f t="shared" si="3"/>
        <v>25</v>
      </c>
      <c r="DM24" s="17">
        <f t="shared" si="3"/>
        <v>25</v>
      </c>
      <c r="DN24" s="17">
        <f t="shared" si="3"/>
        <v>50</v>
      </c>
      <c r="DO24" s="17">
        <f t="shared" si="3"/>
        <v>25</v>
      </c>
    </row>
    <row r="25" spans="1:254" x14ac:dyDescent="0.25">
      <c r="B25" s="11"/>
      <c r="C25" s="12"/>
      <c r="T25" s="11"/>
    </row>
    <row r="26" spans="1:254" ht="39" customHeight="1" x14ac:dyDescent="0.25">
      <c r="B26" s="68" t="s">
        <v>617</v>
      </c>
      <c r="C26" s="69"/>
      <c r="D26" s="69"/>
      <c r="E26" s="70"/>
      <c r="F26" s="20"/>
      <c r="G26" s="20"/>
      <c r="T26" s="11"/>
    </row>
    <row r="27" spans="1:254" x14ac:dyDescent="0.25">
      <c r="B27" s="21" t="s">
        <v>618</v>
      </c>
      <c r="C27" s="22" t="s">
        <v>621</v>
      </c>
      <c r="D27" s="30">
        <f>E27/100*8</f>
        <v>2</v>
      </c>
      <c r="E27" s="23">
        <f>(C24+F24+I24+L24+O24+R24+U24)/7</f>
        <v>25</v>
      </c>
      <c r="F27" s="24"/>
      <c r="G27" s="24"/>
      <c r="T27" s="11"/>
    </row>
    <row r="28" spans="1:254" x14ac:dyDescent="0.25">
      <c r="B28" s="21" t="s">
        <v>619</v>
      </c>
      <c r="C28" s="25" t="s">
        <v>621</v>
      </c>
      <c r="D28" s="30">
        <f>E28/100*8</f>
        <v>4</v>
      </c>
      <c r="E28" s="26">
        <f>(D24+G24+J24+M24+P24+S24+V24)/7</f>
        <v>50</v>
      </c>
      <c r="F28" s="24"/>
      <c r="G28" s="24"/>
      <c r="T28" s="11"/>
    </row>
    <row r="29" spans="1:254" x14ac:dyDescent="0.25">
      <c r="B29" s="21" t="s">
        <v>620</v>
      </c>
      <c r="C29" s="25" t="s">
        <v>621</v>
      </c>
      <c r="D29" s="30">
        <f>E29/100*8</f>
        <v>2</v>
      </c>
      <c r="E29" s="26">
        <f>(E24+H24+K24+N24+Q24+T24+W24)/7</f>
        <v>25</v>
      </c>
      <c r="F29" s="24"/>
      <c r="G29" s="24"/>
      <c r="T29" s="11"/>
    </row>
    <row r="30" spans="1:254" x14ac:dyDescent="0.25">
      <c r="B30" s="21"/>
      <c r="C30" s="25"/>
      <c r="D30" s="28">
        <f>SUM(D27:D29)</f>
        <v>8</v>
      </c>
      <c r="E30" s="28">
        <f>SUM(E27:E29)</f>
        <v>100</v>
      </c>
      <c r="F30" s="24"/>
      <c r="G30" s="24"/>
    </row>
    <row r="31" spans="1:254" x14ac:dyDescent="0.25">
      <c r="B31" s="21"/>
      <c r="D31" s="52" t="s">
        <v>56</v>
      </c>
      <c r="E31" s="53"/>
      <c r="F31" s="72" t="s">
        <v>3</v>
      </c>
      <c r="G31" s="73"/>
    </row>
    <row r="32" spans="1:254" x14ac:dyDescent="0.25">
      <c r="B32" s="21" t="s">
        <v>618</v>
      </c>
      <c r="C32" s="25" t="s">
        <v>622</v>
      </c>
      <c r="D32" s="29">
        <f>E32/100*8</f>
        <v>2</v>
      </c>
      <c r="E32" s="26">
        <f>(X24+AA24+AD24+AG24+AJ24+AM24+AP24)/7</f>
        <v>25</v>
      </c>
      <c r="F32" s="29">
        <f>G32/100*8</f>
        <v>2</v>
      </c>
      <c r="G32" s="26">
        <f>(AS24+AV24+AY24+BB24+BE24)/5</f>
        <v>25</v>
      </c>
    </row>
    <row r="33" spans="2:7" ht="15" customHeight="1" x14ac:dyDescent="0.25">
      <c r="B33" s="21" t="s">
        <v>619</v>
      </c>
      <c r="C33" s="25" t="s">
        <v>622</v>
      </c>
      <c r="D33" s="29">
        <f>E33/100*8</f>
        <v>4</v>
      </c>
      <c r="E33" s="26">
        <f>(Y24+AB24+AE24+AH24+AK24+AN24+AQ24)/7</f>
        <v>50</v>
      </c>
      <c r="F33" s="29">
        <f>G33/100*8</f>
        <v>4</v>
      </c>
      <c r="G33" s="26">
        <f>(AT24+AW24+AZ24+BC24+BF24)/5</f>
        <v>50</v>
      </c>
    </row>
    <row r="34" spans="2:7" ht="15" customHeight="1" x14ac:dyDescent="0.25">
      <c r="B34" s="21" t="s">
        <v>620</v>
      </c>
      <c r="C34" s="25" t="s">
        <v>622</v>
      </c>
      <c r="D34" s="29">
        <f>E34/100*8</f>
        <v>2</v>
      </c>
      <c r="E34" s="26">
        <f>(Z24+AC24+AF24+AI24+AL24+AO24+AR24)/7</f>
        <v>25</v>
      </c>
      <c r="F34" s="29">
        <f>G34/100*8</f>
        <v>2</v>
      </c>
      <c r="G34" s="26">
        <f>(AU24+AX24+BA24+BD24+BG24)/5</f>
        <v>25</v>
      </c>
    </row>
    <row r="35" spans="2:7" x14ac:dyDescent="0.25">
      <c r="B35" s="21"/>
      <c r="C35" s="25"/>
      <c r="D35" s="28">
        <f>SUM(D32:D34)</f>
        <v>8</v>
      </c>
      <c r="E35" s="28">
        <f>SUM(E32:E34)</f>
        <v>100</v>
      </c>
      <c r="F35" s="28">
        <f>SUM(F32:F34)</f>
        <v>8</v>
      </c>
      <c r="G35" s="28">
        <f>SUM(G32:G34)</f>
        <v>100</v>
      </c>
    </row>
    <row r="36" spans="2:7" x14ac:dyDescent="0.25">
      <c r="B36" s="21" t="s">
        <v>618</v>
      </c>
      <c r="C36" s="25" t="s">
        <v>623</v>
      </c>
      <c r="D36" s="51">
        <f>E36/100*8</f>
        <v>2</v>
      </c>
      <c r="E36" s="26">
        <f>(BH24+BK24+BN24+BQ24+BT24)/5</f>
        <v>25</v>
      </c>
      <c r="F36" s="24"/>
      <c r="G36" s="24"/>
    </row>
    <row r="37" spans="2:7" x14ac:dyDescent="0.25">
      <c r="B37" s="21" t="s">
        <v>619</v>
      </c>
      <c r="C37" s="25" t="s">
        <v>623</v>
      </c>
      <c r="D37" s="51">
        <f>E37/100*8</f>
        <v>4</v>
      </c>
      <c r="E37" s="26">
        <f>(BI24+BL24+BO24+BR24+BU24)/5</f>
        <v>50</v>
      </c>
      <c r="F37" s="24"/>
      <c r="G37" s="24"/>
    </row>
    <row r="38" spans="2:7" x14ac:dyDescent="0.25">
      <c r="B38" s="21" t="s">
        <v>620</v>
      </c>
      <c r="C38" s="25" t="s">
        <v>623</v>
      </c>
      <c r="D38" s="51">
        <f>E38/100*8</f>
        <v>2</v>
      </c>
      <c r="E38" s="26">
        <f>(BJ24+BM24+BP24+BS24+BV24)/5</f>
        <v>25</v>
      </c>
      <c r="F38" s="24"/>
      <c r="G38" s="24"/>
    </row>
    <row r="39" spans="2:7" x14ac:dyDescent="0.25">
      <c r="B39" s="21"/>
      <c r="C39" s="25"/>
      <c r="D39" s="27">
        <f>SUM(D36:D38)</f>
        <v>8</v>
      </c>
      <c r="E39" s="28">
        <f>SUM(E36:E38)</f>
        <v>100</v>
      </c>
      <c r="F39" s="24"/>
      <c r="G39" s="24"/>
    </row>
    <row r="40" spans="2:7" x14ac:dyDescent="0.25">
      <c r="B40" s="21"/>
      <c r="C40" s="25"/>
      <c r="D40" s="52" t="s">
        <v>116</v>
      </c>
      <c r="E40" s="53"/>
      <c r="F40" s="74" t="s">
        <v>117</v>
      </c>
      <c r="G40" s="75"/>
    </row>
    <row r="41" spans="2:7" x14ac:dyDescent="0.25">
      <c r="B41" s="21" t="s">
        <v>618</v>
      </c>
      <c r="C41" s="25" t="s">
        <v>624</v>
      </c>
      <c r="D41" s="51">
        <f>E41/100*8</f>
        <v>2</v>
      </c>
      <c r="E41" s="26">
        <f>(BW24+BZ24+CC24+CF24)/4</f>
        <v>25</v>
      </c>
      <c r="F41" s="51">
        <f>G41/100*8</f>
        <v>2</v>
      </c>
      <c r="G41" s="26">
        <f>(CI24+CL24+CO24+CR24+CU24+CX24)/6</f>
        <v>25</v>
      </c>
    </row>
    <row r="42" spans="2:7" x14ac:dyDescent="0.25">
      <c r="B42" s="21" t="s">
        <v>619</v>
      </c>
      <c r="C42" s="25" t="s">
        <v>624</v>
      </c>
      <c r="D42" s="51">
        <f>E42/100*8</f>
        <v>4</v>
      </c>
      <c r="E42" s="26">
        <f>(BX24+CA24+CD24+CG24)/4</f>
        <v>50</v>
      </c>
      <c r="F42" s="51">
        <f>G42/100*8</f>
        <v>4</v>
      </c>
      <c r="G42" s="26">
        <f>(CJ24+CM24+CP24+CS24+CV24+CY24)/6</f>
        <v>50</v>
      </c>
    </row>
    <row r="43" spans="2:7" x14ac:dyDescent="0.25">
      <c r="B43" s="21" t="s">
        <v>620</v>
      </c>
      <c r="C43" s="25" t="s">
        <v>624</v>
      </c>
      <c r="D43" s="51">
        <f>E43/100*8</f>
        <v>2</v>
      </c>
      <c r="E43" s="26">
        <f>(BY24+CB24+CE24+CH24)/4</f>
        <v>25</v>
      </c>
      <c r="F43" s="51">
        <f>G43/100*8</f>
        <v>2</v>
      </c>
      <c r="G43" s="26">
        <f>(CK24+CN24+CQ24+CT24+CW24+CZ24)/6</f>
        <v>25</v>
      </c>
    </row>
    <row r="44" spans="2:7" x14ac:dyDescent="0.25">
      <c r="B44" s="21"/>
      <c r="C44" s="25"/>
      <c r="D44" s="27">
        <f>SUM(D41:D43)</f>
        <v>8</v>
      </c>
      <c r="E44" s="27">
        <f>SUM(E41:E43)</f>
        <v>100</v>
      </c>
      <c r="F44" s="27">
        <f>SUM(F41:F43)</f>
        <v>8</v>
      </c>
      <c r="G44" s="27">
        <f>SUM(G41:G43)</f>
        <v>100</v>
      </c>
    </row>
    <row r="45" spans="2:7" x14ac:dyDescent="0.25">
      <c r="B45" s="21" t="s">
        <v>618</v>
      </c>
      <c r="C45" s="25" t="s">
        <v>625</v>
      </c>
      <c r="D45" s="51">
        <f>E45/100*8</f>
        <v>2</v>
      </c>
      <c r="E45" s="26">
        <f>(DA24+DD24+DG24+DJ24+DM24)/5</f>
        <v>25</v>
      </c>
      <c r="F45" s="24"/>
      <c r="G45" s="24"/>
    </row>
    <row r="46" spans="2:7" x14ac:dyDescent="0.25">
      <c r="B46" s="21" t="s">
        <v>619</v>
      </c>
      <c r="C46" s="25" t="s">
        <v>625</v>
      </c>
      <c r="D46" s="51">
        <f>E46/100*8</f>
        <v>4</v>
      </c>
      <c r="E46" s="26">
        <f>(DB24+DE24+DH24+DK24+DN24)/5</f>
        <v>50</v>
      </c>
      <c r="F46" s="24"/>
      <c r="G46" s="24"/>
    </row>
    <row r="47" spans="2:7" x14ac:dyDescent="0.25">
      <c r="B47" s="21" t="s">
        <v>620</v>
      </c>
      <c r="C47" s="25" t="s">
        <v>625</v>
      </c>
      <c r="D47" s="51">
        <f>E47/100*8</f>
        <v>2</v>
      </c>
      <c r="E47" s="26">
        <f>(DC24+DF24+DI24+DL24+DO24)/5</f>
        <v>25</v>
      </c>
      <c r="F47" s="24"/>
      <c r="G47" s="24"/>
    </row>
    <row r="48" spans="2:7" x14ac:dyDescent="0.25">
      <c r="B48" s="21"/>
      <c r="C48" s="25"/>
      <c r="D48" s="27">
        <f>SUM(D45:D47)</f>
        <v>8</v>
      </c>
      <c r="E48" s="27">
        <f>SUM(E45:E47)</f>
        <v>100</v>
      </c>
      <c r="F48" s="24"/>
      <c r="G48" s="24"/>
    </row>
  </sheetData>
  <mergeCells count="116">
    <mergeCell ref="F40:G40"/>
    <mergeCell ref="A23:B23"/>
    <mergeCell ref="A24:B24"/>
    <mergeCell ref="B26:E26"/>
    <mergeCell ref="D31:E31"/>
    <mergeCell ref="F31:G31"/>
    <mergeCell ref="D40:E40"/>
    <mergeCell ref="DG13:DI13"/>
    <mergeCell ref="DJ13:DL13"/>
    <mergeCell ref="DM13:DO13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5:W10"/>
    <mergeCell ref="X5:AR5"/>
    <mergeCell ref="AS5:BG5"/>
    <mergeCell ref="BH5:BV5"/>
    <mergeCell ref="BW5:CH5"/>
    <mergeCell ref="CI5:CZ5"/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workbookViewId="0">
      <selection activeCell="H91" sqref="H9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4" t="s">
        <v>984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DP2" s="71" t="s">
        <v>982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4" t="s">
        <v>0</v>
      </c>
      <c r="B5" s="64" t="s">
        <v>1</v>
      </c>
      <c r="C5" s="65" t="s">
        <v>57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58" t="s">
        <v>88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115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6" t="s">
        <v>138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25">
      <c r="A6" s="64"/>
      <c r="B6" s="64"/>
      <c r="C6" s="59" t="s">
        <v>58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 t="s">
        <v>56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 t="s">
        <v>3</v>
      </c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84" t="s">
        <v>89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59" t="s">
        <v>159</v>
      </c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 t="s">
        <v>116</v>
      </c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57" t="s">
        <v>139</v>
      </c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</row>
    <row r="7" spans="1:254" ht="0.75" customHeight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4"/>
      <c r="B11" s="6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4"/>
      <c r="B12" s="64"/>
      <c r="C12" s="59" t="s">
        <v>155</v>
      </c>
      <c r="D12" s="59" t="s">
        <v>5</v>
      </c>
      <c r="E12" s="59" t="s">
        <v>6</v>
      </c>
      <c r="F12" s="59" t="s">
        <v>156</v>
      </c>
      <c r="G12" s="59" t="s">
        <v>7</v>
      </c>
      <c r="H12" s="59" t="s">
        <v>8</v>
      </c>
      <c r="I12" s="59" t="s">
        <v>157</v>
      </c>
      <c r="J12" s="59" t="s">
        <v>9</v>
      </c>
      <c r="K12" s="59" t="s">
        <v>10</v>
      </c>
      <c r="L12" s="59" t="s">
        <v>158</v>
      </c>
      <c r="M12" s="59" t="s">
        <v>9</v>
      </c>
      <c r="N12" s="59" t="s">
        <v>10</v>
      </c>
      <c r="O12" s="59" t="s">
        <v>172</v>
      </c>
      <c r="P12" s="59"/>
      <c r="Q12" s="59"/>
      <c r="R12" s="59" t="s">
        <v>5</v>
      </c>
      <c r="S12" s="59"/>
      <c r="T12" s="59"/>
      <c r="U12" s="59" t="s">
        <v>173</v>
      </c>
      <c r="V12" s="59"/>
      <c r="W12" s="59"/>
      <c r="X12" s="59" t="s">
        <v>12</v>
      </c>
      <c r="Y12" s="59"/>
      <c r="Z12" s="59"/>
      <c r="AA12" s="59" t="s">
        <v>7</v>
      </c>
      <c r="AB12" s="59"/>
      <c r="AC12" s="59"/>
      <c r="AD12" s="59" t="s">
        <v>8</v>
      </c>
      <c r="AE12" s="59"/>
      <c r="AF12" s="59"/>
      <c r="AG12" s="57" t="s">
        <v>14</v>
      </c>
      <c r="AH12" s="57"/>
      <c r="AI12" s="57"/>
      <c r="AJ12" s="59" t="s">
        <v>9</v>
      </c>
      <c r="AK12" s="59"/>
      <c r="AL12" s="59"/>
      <c r="AM12" s="57" t="s">
        <v>168</v>
      </c>
      <c r="AN12" s="57"/>
      <c r="AO12" s="57"/>
      <c r="AP12" s="57" t="s">
        <v>169</v>
      </c>
      <c r="AQ12" s="57"/>
      <c r="AR12" s="57"/>
      <c r="AS12" s="57" t="s">
        <v>170</v>
      </c>
      <c r="AT12" s="57"/>
      <c r="AU12" s="57"/>
      <c r="AV12" s="57" t="s">
        <v>171</v>
      </c>
      <c r="AW12" s="57"/>
      <c r="AX12" s="57"/>
      <c r="AY12" s="57" t="s">
        <v>160</v>
      </c>
      <c r="AZ12" s="57"/>
      <c r="BA12" s="57"/>
      <c r="BB12" s="57" t="s">
        <v>161</v>
      </c>
      <c r="BC12" s="57"/>
      <c r="BD12" s="57"/>
      <c r="BE12" s="57" t="s">
        <v>162</v>
      </c>
      <c r="BF12" s="57"/>
      <c r="BG12" s="57"/>
      <c r="BH12" s="57" t="s">
        <v>163</v>
      </c>
      <c r="BI12" s="57"/>
      <c r="BJ12" s="57"/>
      <c r="BK12" s="57" t="s">
        <v>164</v>
      </c>
      <c r="BL12" s="57"/>
      <c r="BM12" s="57"/>
      <c r="BN12" s="57" t="s">
        <v>165</v>
      </c>
      <c r="BO12" s="57"/>
      <c r="BP12" s="57"/>
      <c r="BQ12" s="57" t="s">
        <v>166</v>
      </c>
      <c r="BR12" s="57"/>
      <c r="BS12" s="57"/>
      <c r="BT12" s="57" t="s">
        <v>167</v>
      </c>
      <c r="BU12" s="57"/>
      <c r="BV12" s="57"/>
      <c r="BW12" s="57" t="s">
        <v>179</v>
      </c>
      <c r="BX12" s="57"/>
      <c r="BY12" s="57"/>
      <c r="BZ12" s="57" t="s">
        <v>180</v>
      </c>
      <c r="CA12" s="57"/>
      <c r="CB12" s="57"/>
      <c r="CC12" s="57" t="s">
        <v>181</v>
      </c>
      <c r="CD12" s="57"/>
      <c r="CE12" s="57"/>
      <c r="CF12" s="57" t="s">
        <v>182</v>
      </c>
      <c r="CG12" s="57"/>
      <c r="CH12" s="57"/>
      <c r="CI12" s="57" t="s">
        <v>183</v>
      </c>
      <c r="CJ12" s="57"/>
      <c r="CK12" s="57"/>
      <c r="CL12" s="57" t="s">
        <v>184</v>
      </c>
      <c r="CM12" s="57"/>
      <c r="CN12" s="57"/>
      <c r="CO12" s="57" t="s">
        <v>185</v>
      </c>
      <c r="CP12" s="57"/>
      <c r="CQ12" s="57"/>
      <c r="CR12" s="57" t="s">
        <v>175</v>
      </c>
      <c r="CS12" s="57"/>
      <c r="CT12" s="57"/>
      <c r="CU12" s="57" t="s">
        <v>176</v>
      </c>
      <c r="CV12" s="57"/>
      <c r="CW12" s="57"/>
      <c r="CX12" s="57" t="s">
        <v>177</v>
      </c>
      <c r="CY12" s="57"/>
      <c r="CZ12" s="57"/>
      <c r="DA12" s="57" t="s">
        <v>178</v>
      </c>
      <c r="DB12" s="57"/>
      <c r="DC12" s="57"/>
      <c r="DD12" s="57" t="s">
        <v>187</v>
      </c>
      <c r="DE12" s="57"/>
      <c r="DF12" s="57"/>
      <c r="DG12" s="57" t="s">
        <v>188</v>
      </c>
      <c r="DH12" s="57"/>
      <c r="DI12" s="57"/>
      <c r="DJ12" s="57" t="s">
        <v>189</v>
      </c>
      <c r="DK12" s="57"/>
      <c r="DL12" s="57"/>
      <c r="DM12" s="57" t="s">
        <v>190</v>
      </c>
      <c r="DN12" s="57"/>
      <c r="DO12" s="57"/>
      <c r="DP12" s="57" t="s">
        <v>191</v>
      </c>
      <c r="DQ12" s="57"/>
      <c r="DR12" s="57"/>
    </row>
    <row r="13" spans="1:254" ht="59.25" customHeight="1" x14ac:dyDescent="0.25">
      <c r="A13" s="64"/>
      <c r="B13" s="64"/>
      <c r="C13" s="55" t="s">
        <v>705</v>
      </c>
      <c r="D13" s="55"/>
      <c r="E13" s="55"/>
      <c r="F13" s="55" t="s">
        <v>709</v>
      </c>
      <c r="G13" s="55"/>
      <c r="H13" s="55"/>
      <c r="I13" s="55" t="s">
        <v>710</v>
      </c>
      <c r="J13" s="55"/>
      <c r="K13" s="55"/>
      <c r="L13" s="55" t="s">
        <v>711</v>
      </c>
      <c r="M13" s="55"/>
      <c r="N13" s="55"/>
      <c r="O13" s="55" t="s">
        <v>202</v>
      </c>
      <c r="P13" s="55"/>
      <c r="Q13" s="55"/>
      <c r="R13" s="55" t="s">
        <v>204</v>
      </c>
      <c r="S13" s="55"/>
      <c r="T13" s="55"/>
      <c r="U13" s="55" t="s">
        <v>713</v>
      </c>
      <c r="V13" s="55"/>
      <c r="W13" s="55"/>
      <c r="X13" s="55" t="s">
        <v>714</v>
      </c>
      <c r="Y13" s="55"/>
      <c r="Z13" s="55"/>
      <c r="AA13" s="55" t="s">
        <v>715</v>
      </c>
      <c r="AB13" s="55"/>
      <c r="AC13" s="55"/>
      <c r="AD13" s="55" t="s">
        <v>717</v>
      </c>
      <c r="AE13" s="55"/>
      <c r="AF13" s="55"/>
      <c r="AG13" s="55" t="s">
        <v>719</v>
      </c>
      <c r="AH13" s="55"/>
      <c r="AI13" s="55"/>
      <c r="AJ13" s="55" t="s">
        <v>971</v>
      </c>
      <c r="AK13" s="55"/>
      <c r="AL13" s="55"/>
      <c r="AM13" s="55" t="s">
        <v>724</v>
      </c>
      <c r="AN13" s="55"/>
      <c r="AO13" s="55"/>
      <c r="AP13" s="55" t="s">
        <v>725</v>
      </c>
      <c r="AQ13" s="55"/>
      <c r="AR13" s="55"/>
      <c r="AS13" s="55" t="s">
        <v>726</v>
      </c>
      <c r="AT13" s="55"/>
      <c r="AU13" s="55"/>
      <c r="AV13" s="55" t="s">
        <v>727</v>
      </c>
      <c r="AW13" s="55"/>
      <c r="AX13" s="55"/>
      <c r="AY13" s="55" t="s">
        <v>729</v>
      </c>
      <c r="AZ13" s="55"/>
      <c r="BA13" s="55"/>
      <c r="BB13" s="55" t="s">
        <v>730</v>
      </c>
      <c r="BC13" s="55"/>
      <c r="BD13" s="55"/>
      <c r="BE13" s="55" t="s">
        <v>731</v>
      </c>
      <c r="BF13" s="55"/>
      <c r="BG13" s="55"/>
      <c r="BH13" s="55" t="s">
        <v>732</v>
      </c>
      <c r="BI13" s="55"/>
      <c r="BJ13" s="55"/>
      <c r="BK13" s="55" t="s">
        <v>733</v>
      </c>
      <c r="BL13" s="55"/>
      <c r="BM13" s="55"/>
      <c r="BN13" s="55" t="s">
        <v>735</v>
      </c>
      <c r="BO13" s="55"/>
      <c r="BP13" s="55"/>
      <c r="BQ13" s="55" t="s">
        <v>736</v>
      </c>
      <c r="BR13" s="55"/>
      <c r="BS13" s="55"/>
      <c r="BT13" s="55" t="s">
        <v>738</v>
      </c>
      <c r="BU13" s="55"/>
      <c r="BV13" s="55"/>
      <c r="BW13" s="55" t="s">
        <v>740</v>
      </c>
      <c r="BX13" s="55"/>
      <c r="BY13" s="55"/>
      <c r="BZ13" s="55" t="s">
        <v>741</v>
      </c>
      <c r="CA13" s="55"/>
      <c r="CB13" s="55"/>
      <c r="CC13" s="55" t="s">
        <v>745</v>
      </c>
      <c r="CD13" s="55"/>
      <c r="CE13" s="55"/>
      <c r="CF13" s="55" t="s">
        <v>748</v>
      </c>
      <c r="CG13" s="55"/>
      <c r="CH13" s="55"/>
      <c r="CI13" s="55" t="s">
        <v>749</v>
      </c>
      <c r="CJ13" s="55"/>
      <c r="CK13" s="55"/>
      <c r="CL13" s="55" t="s">
        <v>750</v>
      </c>
      <c r="CM13" s="55"/>
      <c r="CN13" s="55"/>
      <c r="CO13" s="55" t="s">
        <v>751</v>
      </c>
      <c r="CP13" s="55"/>
      <c r="CQ13" s="55"/>
      <c r="CR13" s="55" t="s">
        <v>753</v>
      </c>
      <c r="CS13" s="55"/>
      <c r="CT13" s="55"/>
      <c r="CU13" s="55" t="s">
        <v>754</v>
      </c>
      <c r="CV13" s="55"/>
      <c r="CW13" s="55"/>
      <c r="CX13" s="55" t="s">
        <v>755</v>
      </c>
      <c r="CY13" s="55"/>
      <c r="CZ13" s="55"/>
      <c r="DA13" s="55" t="s">
        <v>756</v>
      </c>
      <c r="DB13" s="55"/>
      <c r="DC13" s="55"/>
      <c r="DD13" s="55" t="s">
        <v>757</v>
      </c>
      <c r="DE13" s="55"/>
      <c r="DF13" s="55"/>
      <c r="DG13" s="55" t="s">
        <v>758</v>
      </c>
      <c r="DH13" s="55"/>
      <c r="DI13" s="55"/>
      <c r="DJ13" s="55" t="s">
        <v>760</v>
      </c>
      <c r="DK13" s="55"/>
      <c r="DL13" s="55"/>
      <c r="DM13" s="55" t="s">
        <v>761</v>
      </c>
      <c r="DN13" s="55"/>
      <c r="DO13" s="55"/>
      <c r="DP13" s="55" t="s">
        <v>762</v>
      </c>
      <c r="DQ13" s="55"/>
      <c r="DR13" s="55"/>
    </row>
    <row r="14" spans="1:254" ht="83.25" customHeight="1" x14ac:dyDescent="0.25">
      <c r="A14" s="64"/>
      <c r="B14" s="64"/>
      <c r="C14" s="44" t="s">
        <v>706</v>
      </c>
      <c r="D14" s="44" t="s">
        <v>707</v>
      </c>
      <c r="E14" s="44" t="s">
        <v>708</v>
      </c>
      <c r="F14" s="44" t="s">
        <v>41</v>
      </c>
      <c r="G14" s="44" t="s">
        <v>103</v>
      </c>
      <c r="H14" s="44" t="s">
        <v>192</v>
      </c>
      <c r="I14" s="44" t="s">
        <v>195</v>
      </c>
      <c r="J14" s="44" t="s">
        <v>196</v>
      </c>
      <c r="K14" s="44" t="s">
        <v>197</v>
      </c>
      <c r="L14" s="44" t="s">
        <v>199</v>
      </c>
      <c r="M14" s="44" t="s">
        <v>200</v>
      </c>
      <c r="N14" s="44" t="s">
        <v>201</v>
      </c>
      <c r="O14" s="44" t="s">
        <v>203</v>
      </c>
      <c r="P14" s="44" t="s">
        <v>74</v>
      </c>
      <c r="Q14" s="44" t="s">
        <v>75</v>
      </c>
      <c r="R14" s="44" t="s">
        <v>84</v>
      </c>
      <c r="S14" s="44" t="s">
        <v>71</v>
      </c>
      <c r="T14" s="44" t="s">
        <v>712</v>
      </c>
      <c r="U14" s="44" t="s">
        <v>206</v>
      </c>
      <c r="V14" s="44" t="s">
        <v>71</v>
      </c>
      <c r="W14" s="44" t="s">
        <v>86</v>
      </c>
      <c r="X14" s="44" t="s">
        <v>69</v>
      </c>
      <c r="Y14" s="44" t="s">
        <v>212</v>
      </c>
      <c r="Z14" s="44" t="s">
        <v>213</v>
      </c>
      <c r="AA14" s="44" t="s">
        <v>134</v>
      </c>
      <c r="AB14" s="44" t="s">
        <v>716</v>
      </c>
      <c r="AC14" s="44" t="s">
        <v>712</v>
      </c>
      <c r="AD14" s="44" t="s">
        <v>217</v>
      </c>
      <c r="AE14" s="44" t="s">
        <v>425</v>
      </c>
      <c r="AF14" s="44" t="s">
        <v>718</v>
      </c>
      <c r="AG14" s="44" t="s">
        <v>720</v>
      </c>
      <c r="AH14" s="44" t="s">
        <v>721</v>
      </c>
      <c r="AI14" s="44" t="s">
        <v>722</v>
      </c>
      <c r="AJ14" s="44" t="s">
        <v>215</v>
      </c>
      <c r="AK14" s="44" t="s">
        <v>723</v>
      </c>
      <c r="AL14" s="44" t="s">
        <v>65</v>
      </c>
      <c r="AM14" s="44" t="s">
        <v>214</v>
      </c>
      <c r="AN14" s="44" t="s">
        <v>103</v>
      </c>
      <c r="AO14" s="44" t="s">
        <v>218</v>
      </c>
      <c r="AP14" s="44" t="s">
        <v>222</v>
      </c>
      <c r="AQ14" s="44" t="s">
        <v>223</v>
      </c>
      <c r="AR14" s="44" t="s">
        <v>101</v>
      </c>
      <c r="AS14" s="44" t="s">
        <v>219</v>
      </c>
      <c r="AT14" s="44" t="s">
        <v>220</v>
      </c>
      <c r="AU14" s="44" t="s">
        <v>221</v>
      </c>
      <c r="AV14" s="44" t="s">
        <v>225</v>
      </c>
      <c r="AW14" s="44" t="s">
        <v>728</v>
      </c>
      <c r="AX14" s="44" t="s">
        <v>226</v>
      </c>
      <c r="AY14" s="44" t="s">
        <v>227</v>
      </c>
      <c r="AZ14" s="44" t="s">
        <v>228</v>
      </c>
      <c r="BA14" s="44" t="s">
        <v>229</v>
      </c>
      <c r="BB14" s="44" t="s">
        <v>230</v>
      </c>
      <c r="BC14" s="44" t="s">
        <v>71</v>
      </c>
      <c r="BD14" s="44" t="s">
        <v>231</v>
      </c>
      <c r="BE14" s="44" t="s">
        <v>232</v>
      </c>
      <c r="BF14" s="44" t="s">
        <v>646</v>
      </c>
      <c r="BG14" s="44" t="s">
        <v>233</v>
      </c>
      <c r="BH14" s="44" t="s">
        <v>16</v>
      </c>
      <c r="BI14" s="44" t="s">
        <v>235</v>
      </c>
      <c r="BJ14" s="44" t="s">
        <v>147</v>
      </c>
      <c r="BK14" s="44" t="s">
        <v>236</v>
      </c>
      <c r="BL14" s="44" t="s">
        <v>734</v>
      </c>
      <c r="BM14" s="44" t="s">
        <v>237</v>
      </c>
      <c r="BN14" s="44" t="s">
        <v>97</v>
      </c>
      <c r="BO14" s="44" t="s">
        <v>17</v>
      </c>
      <c r="BP14" s="44" t="s">
        <v>18</v>
      </c>
      <c r="BQ14" s="44" t="s">
        <v>737</v>
      </c>
      <c r="BR14" s="44" t="s">
        <v>646</v>
      </c>
      <c r="BS14" s="44" t="s">
        <v>218</v>
      </c>
      <c r="BT14" s="44" t="s">
        <v>739</v>
      </c>
      <c r="BU14" s="44" t="s">
        <v>238</v>
      </c>
      <c r="BV14" s="44" t="s">
        <v>239</v>
      </c>
      <c r="BW14" s="44" t="s">
        <v>148</v>
      </c>
      <c r="BX14" s="44" t="s">
        <v>234</v>
      </c>
      <c r="BY14" s="44" t="s">
        <v>209</v>
      </c>
      <c r="BZ14" s="44" t="s">
        <v>742</v>
      </c>
      <c r="CA14" s="44" t="s">
        <v>743</v>
      </c>
      <c r="CB14" s="44" t="s">
        <v>744</v>
      </c>
      <c r="CC14" s="44" t="s">
        <v>746</v>
      </c>
      <c r="CD14" s="44" t="s">
        <v>747</v>
      </c>
      <c r="CE14" s="44" t="s">
        <v>240</v>
      </c>
      <c r="CF14" s="44" t="s">
        <v>241</v>
      </c>
      <c r="CG14" s="44" t="s">
        <v>242</v>
      </c>
      <c r="CH14" s="44" t="s">
        <v>96</v>
      </c>
      <c r="CI14" s="44" t="s">
        <v>245</v>
      </c>
      <c r="CJ14" s="44" t="s">
        <v>246</v>
      </c>
      <c r="CK14" s="44" t="s">
        <v>125</v>
      </c>
      <c r="CL14" s="44" t="s">
        <v>247</v>
      </c>
      <c r="CM14" s="44" t="s">
        <v>248</v>
      </c>
      <c r="CN14" s="44" t="s">
        <v>249</v>
      </c>
      <c r="CO14" s="44" t="s">
        <v>250</v>
      </c>
      <c r="CP14" s="44" t="s">
        <v>251</v>
      </c>
      <c r="CQ14" s="44" t="s">
        <v>752</v>
      </c>
      <c r="CR14" s="44" t="s">
        <v>252</v>
      </c>
      <c r="CS14" s="44" t="s">
        <v>253</v>
      </c>
      <c r="CT14" s="44" t="s">
        <v>254</v>
      </c>
      <c r="CU14" s="44" t="s">
        <v>257</v>
      </c>
      <c r="CV14" s="44" t="s">
        <v>258</v>
      </c>
      <c r="CW14" s="44" t="s">
        <v>259</v>
      </c>
      <c r="CX14" s="44" t="s">
        <v>261</v>
      </c>
      <c r="CY14" s="44" t="s">
        <v>262</v>
      </c>
      <c r="CZ14" s="44" t="s">
        <v>263</v>
      </c>
      <c r="DA14" s="44" t="s">
        <v>264</v>
      </c>
      <c r="DB14" s="44" t="s">
        <v>64</v>
      </c>
      <c r="DC14" s="44" t="s">
        <v>265</v>
      </c>
      <c r="DD14" s="44" t="s">
        <v>260</v>
      </c>
      <c r="DE14" s="44" t="s">
        <v>224</v>
      </c>
      <c r="DF14" s="44" t="s">
        <v>104</v>
      </c>
      <c r="DG14" s="44" t="s">
        <v>759</v>
      </c>
      <c r="DH14" s="44" t="s">
        <v>972</v>
      </c>
      <c r="DI14" s="44" t="s">
        <v>973</v>
      </c>
      <c r="DJ14" s="44" t="s">
        <v>266</v>
      </c>
      <c r="DK14" s="44" t="s">
        <v>267</v>
      </c>
      <c r="DL14" s="44" t="s">
        <v>268</v>
      </c>
      <c r="DM14" s="44" t="s">
        <v>269</v>
      </c>
      <c r="DN14" s="44" t="s">
        <v>270</v>
      </c>
      <c r="DO14" s="44" t="s">
        <v>271</v>
      </c>
      <c r="DP14" s="44" t="s">
        <v>274</v>
      </c>
      <c r="DQ14" s="44" t="s">
        <v>275</v>
      </c>
      <c r="DR14" s="44" t="s">
        <v>151</v>
      </c>
    </row>
    <row r="15" spans="1:254" ht="15.75" x14ac:dyDescent="0.25">
      <c r="A15" s="16">
        <v>1</v>
      </c>
      <c r="B15" s="6" t="s">
        <v>985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6" t="s">
        <v>986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6" t="s">
        <v>987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6" t="s">
        <v>988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6" t="s">
        <v>989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6" t="s">
        <v>990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6" t="s">
        <v>991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47">
        <v>8</v>
      </c>
      <c r="B22" s="6" t="s">
        <v>992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>
        <v>1</v>
      </c>
      <c r="BO22" s="4"/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/>
      <c r="DR22" s="4">
        <v>1</v>
      </c>
    </row>
    <row r="23" spans="1:254" ht="15.75" x14ac:dyDescent="0.25">
      <c r="A23" s="47">
        <v>9</v>
      </c>
      <c r="B23" s="6" t="s">
        <v>993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 x14ac:dyDescent="0.25">
      <c r="A24" s="47">
        <v>10</v>
      </c>
      <c r="B24" s="6" t="s">
        <v>994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47">
        <v>11</v>
      </c>
      <c r="B25" s="6" t="s">
        <v>995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47">
        <v>12</v>
      </c>
      <c r="B26" s="6" t="s">
        <v>996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47">
        <v>13</v>
      </c>
      <c r="B27" s="6" t="s">
        <v>997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47">
        <v>14</v>
      </c>
      <c r="B28" s="6" t="s">
        <v>998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47">
        <v>15</v>
      </c>
      <c r="B29" s="6" t="s">
        <v>999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47">
        <v>16</v>
      </c>
      <c r="B30" s="6" t="s">
        <v>1000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47">
        <v>17</v>
      </c>
      <c r="B31" s="6" t="s">
        <v>1001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47">
        <v>18</v>
      </c>
      <c r="B32" s="6" t="s">
        <v>1002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47">
        <v>19</v>
      </c>
      <c r="B33" s="6" t="s">
        <v>1003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47">
        <v>20</v>
      </c>
      <c r="B34" s="6" t="s">
        <v>1004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>
        <v>1</v>
      </c>
      <c r="AZ34" s="4"/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x14ac:dyDescent="0.25">
      <c r="A35" s="60" t="s">
        <v>277</v>
      </c>
      <c r="B35" s="61"/>
      <c r="C35" s="3">
        <f t="shared" ref="C35:AH35" si="0">SUM(C15:C34)</f>
        <v>6</v>
      </c>
      <c r="D35" s="3">
        <f t="shared" si="0"/>
        <v>10</v>
      </c>
      <c r="E35" s="3">
        <f t="shared" si="0"/>
        <v>4</v>
      </c>
      <c r="F35" s="3">
        <f t="shared" si="0"/>
        <v>6</v>
      </c>
      <c r="G35" s="3">
        <f t="shared" si="0"/>
        <v>10</v>
      </c>
      <c r="H35" s="3">
        <f t="shared" si="0"/>
        <v>4</v>
      </c>
      <c r="I35" s="3">
        <f t="shared" si="0"/>
        <v>6</v>
      </c>
      <c r="J35" s="3">
        <f t="shared" si="0"/>
        <v>10</v>
      </c>
      <c r="K35" s="3">
        <f t="shared" si="0"/>
        <v>4</v>
      </c>
      <c r="L35" s="3">
        <f t="shared" si="0"/>
        <v>6</v>
      </c>
      <c r="M35" s="3">
        <f t="shared" si="0"/>
        <v>10</v>
      </c>
      <c r="N35" s="3">
        <f t="shared" si="0"/>
        <v>4</v>
      </c>
      <c r="O35" s="3">
        <f t="shared" si="0"/>
        <v>6</v>
      </c>
      <c r="P35" s="3">
        <f t="shared" si="0"/>
        <v>10</v>
      </c>
      <c r="Q35" s="3">
        <f t="shared" si="0"/>
        <v>4</v>
      </c>
      <c r="R35" s="3">
        <f t="shared" si="0"/>
        <v>6</v>
      </c>
      <c r="S35" s="3">
        <f t="shared" si="0"/>
        <v>10</v>
      </c>
      <c r="T35" s="3">
        <f t="shared" si="0"/>
        <v>4</v>
      </c>
      <c r="U35" s="3">
        <f t="shared" si="0"/>
        <v>6</v>
      </c>
      <c r="V35" s="3">
        <f t="shared" si="0"/>
        <v>10</v>
      </c>
      <c r="W35" s="3">
        <f t="shared" si="0"/>
        <v>4</v>
      </c>
      <c r="X35" s="3">
        <f t="shared" si="0"/>
        <v>6</v>
      </c>
      <c r="Y35" s="3">
        <f t="shared" si="0"/>
        <v>10</v>
      </c>
      <c r="Z35" s="3">
        <f t="shared" si="0"/>
        <v>4</v>
      </c>
      <c r="AA35" s="3">
        <f t="shared" si="0"/>
        <v>6</v>
      </c>
      <c r="AB35" s="3">
        <f t="shared" si="0"/>
        <v>10</v>
      </c>
      <c r="AC35" s="3">
        <f t="shared" si="0"/>
        <v>4</v>
      </c>
      <c r="AD35" s="3">
        <f t="shared" si="0"/>
        <v>6</v>
      </c>
      <c r="AE35" s="3">
        <f t="shared" si="0"/>
        <v>10</v>
      </c>
      <c r="AF35" s="3">
        <f t="shared" si="0"/>
        <v>4</v>
      </c>
      <c r="AG35" s="3">
        <f t="shared" si="0"/>
        <v>6</v>
      </c>
      <c r="AH35" s="3">
        <f t="shared" si="0"/>
        <v>10</v>
      </c>
      <c r="AI35" s="3">
        <f t="shared" ref="AI35:BN35" si="1">SUM(AI15:AI34)</f>
        <v>4</v>
      </c>
      <c r="AJ35" s="3">
        <f t="shared" si="1"/>
        <v>6</v>
      </c>
      <c r="AK35" s="3">
        <f t="shared" si="1"/>
        <v>10</v>
      </c>
      <c r="AL35" s="3">
        <f t="shared" si="1"/>
        <v>4</v>
      </c>
      <c r="AM35" s="3">
        <f t="shared" si="1"/>
        <v>6</v>
      </c>
      <c r="AN35" s="3">
        <f t="shared" si="1"/>
        <v>10</v>
      </c>
      <c r="AO35" s="3">
        <f t="shared" si="1"/>
        <v>4</v>
      </c>
      <c r="AP35" s="3">
        <f t="shared" si="1"/>
        <v>6</v>
      </c>
      <c r="AQ35" s="3">
        <f t="shared" si="1"/>
        <v>10</v>
      </c>
      <c r="AR35" s="3">
        <f t="shared" si="1"/>
        <v>4</v>
      </c>
      <c r="AS35" s="3">
        <f t="shared" si="1"/>
        <v>4</v>
      </c>
      <c r="AT35" s="3">
        <f t="shared" si="1"/>
        <v>14</v>
      </c>
      <c r="AU35" s="3">
        <f t="shared" si="1"/>
        <v>2</v>
      </c>
      <c r="AV35" s="3">
        <f t="shared" si="1"/>
        <v>4</v>
      </c>
      <c r="AW35" s="3">
        <f t="shared" si="1"/>
        <v>14</v>
      </c>
      <c r="AX35" s="3">
        <f t="shared" si="1"/>
        <v>2</v>
      </c>
      <c r="AY35" s="3">
        <f t="shared" si="1"/>
        <v>6</v>
      </c>
      <c r="AZ35" s="3">
        <f t="shared" si="1"/>
        <v>7</v>
      </c>
      <c r="BA35" s="3">
        <f t="shared" si="1"/>
        <v>7</v>
      </c>
      <c r="BB35" s="3">
        <f t="shared" si="1"/>
        <v>4</v>
      </c>
      <c r="BC35" s="3">
        <f t="shared" si="1"/>
        <v>14</v>
      </c>
      <c r="BD35" s="3">
        <f t="shared" si="1"/>
        <v>2</v>
      </c>
      <c r="BE35" s="3">
        <f t="shared" si="1"/>
        <v>6</v>
      </c>
      <c r="BF35" s="3">
        <f t="shared" si="1"/>
        <v>10</v>
      </c>
      <c r="BG35" s="3">
        <f t="shared" si="1"/>
        <v>4</v>
      </c>
      <c r="BH35" s="3">
        <f t="shared" si="1"/>
        <v>6</v>
      </c>
      <c r="BI35" s="3">
        <f t="shared" si="1"/>
        <v>10</v>
      </c>
      <c r="BJ35" s="3">
        <f t="shared" si="1"/>
        <v>4</v>
      </c>
      <c r="BK35" s="3">
        <f t="shared" si="1"/>
        <v>6</v>
      </c>
      <c r="BL35" s="3">
        <f t="shared" si="1"/>
        <v>10</v>
      </c>
      <c r="BM35" s="3">
        <f t="shared" si="1"/>
        <v>4</v>
      </c>
      <c r="BN35" s="3">
        <f t="shared" si="1"/>
        <v>4</v>
      </c>
      <c r="BO35" s="3">
        <f t="shared" ref="BO35:CT35" si="2">SUM(BO15:BO34)</f>
        <v>9</v>
      </c>
      <c r="BP35" s="3">
        <f t="shared" si="2"/>
        <v>7</v>
      </c>
      <c r="BQ35" s="3">
        <f t="shared" si="2"/>
        <v>0</v>
      </c>
      <c r="BR35" s="3">
        <f t="shared" si="2"/>
        <v>12</v>
      </c>
      <c r="BS35" s="3">
        <f t="shared" si="2"/>
        <v>8</v>
      </c>
      <c r="BT35" s="3">
        <f t="shared" si="2"/>
        <v>6</v>
      </c>
      <c r="BU35" s="3">
        <f t="shared" si="2"/>
        <v>10</v>
      </c>
      <c r="BV35" s="3">
        <f t="shared" si="2"/>
        <v>4</v>
      </c>
      <c r="BW35" s="3">
        <f t="shared" si="2"/>
        <v>6</v>
      </c>
      <c r="BX35" s="3">
        <f t="shared" si="2"/>
        <v>10</v>
      </c>
      <c r="BY35" s="3">
        <f t="shared" si="2"/>
        <v>4</v>
      </c>
      <c r="BZ35" s="3">
        <f t="shared" si="2"/>
        <v>6</v>
      </c>
      <c r="CA35" s="3">
        <f t="shared" si="2"/>
        <v>10</v>
      </c>
      <c r="CB35" s="3">
        <f t="shared" si="2"/>
        <v>4</v>
      </c>
      <c r="CC35" s="3">
        <f t="shared" si="2"/>
        <v>6</v>
      </c>
      <c r="CD35" s="3">
        <f t="shared" si="2"/>
        <v>10</v>
      </c>
      <c r="CE35" s="3">
        <f t="shared" si="2"/>
        <v>4</v>
      </c>
      <c r="CF35" s="3">
        <f t="shared" si="2"/>
        <v>0</v>
      </c>
      <c r="CG35" s="3">
        <f t="shared" si="2"/>
        <v>9</v>
      </c>
      <c r="CH35" s="3">
        <f t="shared" si="2"/>
        <v>11</v>
      </c>
      <c r="CI35" s="3">
        <f t="shared" si="2"/>
        <v>1</v>
      </c>
      <c r="CJ35" s="3">
        <f t="shared" si="2"/>
        <v>9</v>
      </c>
      <c r="CK35" s="3">
        <f t="shared" si="2"/>
        <v>10</v>
      </c>
      <c r="CL35" s="3">
        <f t="shared" si="2"/>
        <v>4</v>
      </c>
      <c r="CM35" s="3">
        <f t="shared" si="2"/>
        <v>14</v>
      </c>
      <c r="CN35" s="3">
        <f t="shared" si="2"/>
        <v>2</v>
      </c>
      <c r="CO35" s="3">
        <f t="shared" si="2"/>
        <v>4</v>
      </c>
      <c r="CP35" s="3">
        <f t="shared" si="2"/>
        <v>14</v>
      </c>
      <c r="CQ35" s="3">
        <f t="shared" si="2"/>
        <v>2</v>
      </c>
      <c r="CR35" s="3">
        <f t="shared" si="2"/>
        <v>4</v>
      </c>
      <c r="CS35" s="3">
        <f t="shared" si="2"/>
        <v>14</v>
      </c>
      <c r="CT35" s="3">
        <f t="shared" si="2"/>
        <v>2</v>
      </c>
      <c r="CU35" s="3">
        <f t="shared" ref="CU35:DR35" si="3">SUM(CU15:CU34)</f>
        <v>4</v>
      </c>
      <c r="CV35" s="3">
        <f t="shared" si="3"/>
        <v>14</v>
      </c>
      <c r="CW35" s="3">
        <f t="shared" si="3"/>
        <v>2</v>
      </c>
      <c r="CX35" s="3">
        <f t="shared" si="3"/>
        <v>6</v>
      </c>
      <c r="CY35" s="3">
        <f t="shared" si="3"/>
        <v>10</v>
      </c>
      <c r="CZ35" s="3">
        <f t="shared" si="3"/>
        <v>4</v>
      </c>
      <c r="DA35" s="3">
        <f t="shared" si="3"/>
        <v>3</v>
      </c>
      <c r="DB35" s="3">
        <f t="shared" si="3"/>
        <v>12</v>
      </c>
      <c r="DC35" s="3">
        <f t="shared" si="3"/>
        <v>5</v>
      </c>
      <c r="DD35" s="3">
        <f t="shared" si="3"/>
        <v>3</v>
      </c>
      <c r="DE35" s="3">
        <f t="shared" si="3"/>
        <v>12</v>
      </c>
      <c r="DF35" s="3">
        <f t="shared" si="3"/>
        <v>5</v>
      </c>
      <c r="DG35" s="3">
        <f t="shared" si="3"/>
        <v>4</v>
      </c>
      <c r="DH35" s="3">
        <f t="shared" si="3"/>
        <v>14</v>
      </c>
      <c r="DI35" s="3">
        <f t="shared" si="3"/>
        <v>2</v>
      </c>
      <c r="DJ35" s="3">
        <f t="shared" si="3"/>
        <v>4</v>
      </c>
      <c r="DK35" s="3">
        <f t="shared" si="3"/>
        <v>14</v>
      </c>
      <c r="DL35" s="3">
        <f t="shared" si="3"/>
        <v>2</v>
      </c>
      <c r="DM35" s="3">
        <f t="shared" si="3"/>
        <v>4</v>
      </c>
      <c r="DN35" s="3">
        <f t="shared" si="3"/>
        <v>14</v>
      </c>
      <c r="DO35" s="3">
        <f t="shared" si="3"/>
        <v>2</v>
      </c>
      <c r="DP35" s="3">
        <f t="shared" si="3"/>
        <v>6</v>
      </c>
      <c r="DQ35" s="3">
        <f t="shared" si="3"/>
        <v>10</v>
      </c>
      <c r="DR35" s="3">
        <f t="shared" si="3"/>
        <v>4</v>
      </c>
    </row>
    <row r="36" spans="1:254" ht="37.5" customHeight="1" x14ac:dyDescent="0.25">
      <c r="A36" s="62" t="s">
        <v>642</v>
      </c>
      <c r="B36" s="63"/>
      <c r="C36" s="18">
        <f>C35/20%</f>
        <v>30</v>
      </c>
      <c r="D36" s="18">
        <f t="shared" ref="D36:BO36" si="4">D35/20%</f>
        <v>50</v>
      </c>
      <c r="E36" s="18">
        <f t="shared" si="4"/>
        <v>20</v>
      </c>
      <c r="F36" s="18">
        <f t="shared" si="4"/>
        <v>30</v>
      </c>
      <c r="G36" s="18">
        <f t="shared" si="4"/>
        <v>50</v>
      </c>
      <c r="H36" s="18">
        <f t="shared" si="4"/>
        <v>20</v>
      </c>
      <c r="I36" s="18">
        <f t="shared" si="4"/>
        <v>30</v>
      </c>
      <c r="J36" s="18">
        <f t="shared" si="4"/>
        <v>50</v>
      </c>
      <c r="K36" s="18">
        <f t="shared" si="4"/>
        <v>20</v>
      </c>
      <c r="L36" s="18">
        <f t="shared" si="4"/>
        <v>30</v>
      </c>
      <c r="M36" s="18">
        <f t="shared" si="4"/>
        <v>50</v>
      </c>
      <c r="N36" s="18">
        <f t="shared" si="4"/>
        <v>20</v>
      </c>
      <c r="O36" s="18">
        <f t="shared" si="4"/>
        <v>30</v>
      </c>
      <c r="P36" s="18">
        <f t="shared" si="4"/>
        <v>50</v>
      </c>
      <c r="Q36" s="18">
        <f t="shared" si="4"/>
        <v>20</v>
      </c>
      <c r="R36" s="18">
        <f t="shared" si="4"/>
        <v>30</v>
      </c>
      <c r="S36" s="18">
        <f t="shared" si="4"/>
        <v>50</v>
      </c>
      <c r="T36" s="18">
        <f t="shared" si="4"/>
        <v>20</v>
      </c>
      <c r="U36" s="18">
        <f t="shared" si="4"/>
        <v>30</v>
      </c>
      <c r="V36" s="18">
        <f t="shared" si="4"/>
        <v>50</v>
      </c>
      <c r="W36" s="18">
        <f t="shared" si="4"/>
        <v>20</v>
      </c>
      <c r="X36" s="18">
        <f t="shared" si="4"/>
        <v>30</v>
      </c>
      <c r="Y36" s="18">
        <f t="shared" si="4"/>
        <v>50</v>
      </c>
      <c r="Z36" s="18">
        <f t="shared" si="4"/>
        <v>20</v>
      </c>
      <c r="AA36" s="18">
        <f t="shared" si="4"/>
        <v>30</v>
      </c>
      <c r="AB36" s="18">
        <f t="shared" si="4"/>
        <v>50</v>
      </c>
      <c r="AC36" s="18">
        <f t="shared" si="4"/>
        <v>20</v>
      </c>
      <c r="AD36" s="18">
        <f t="shared" si="4"/>
        <v>30</v>
      </c>
      <c r="AE36" s="18">
        <f t="shared" si="4"/>
        <v>50</v>
      </c>
      <c r="AF36" s="18">
        <f t="shared" si="4"/>
        <v>20</v>
      </c>
      <c r="AG36" s="18">
        <f t="shared" si="4"/>
        <v>30</v>
      </c>
      <c r="AH36" s="18">
        <f t="shared" si="4"/>
        <v>50</v>
      </c>
      <c r="AI36" s="18">
        <f t="shared" si="4"/>
        <v>20</v>
      </c>
      <c r="AJ36" s="18">
        <f t="shared" si="4"/>
        <v>30</v>
      </c>
      <c r="AK36" s="18">
        <f t="shared" si="4"/>
        <v>50</v>
      </c>
      <c r="AL36" s="18">
        <f t="shared" si="4"/>
        <v>20</v>
      </c>
      <c r="AM36" s="18">
        <f t="shared" si="4"/>
        <v>30</v>
      </c>
      <c r="AN36" s="18">
        <f t="shared" si="4"/>
        <v>50</v>
      </c>
      <c r="AO36" s="18">
        <f t="shared" si="4"/>
        <v>20</v>
      </c>
      <c r="AP36" s="18">
        <f t="shared" si="4"/>
        <v>30</v>
      </c>
      <c r="AQ36" s="18">
        <f t="shared" si="4"/>
        <v>50</v>
      </c>
      <c r="AR36" s="18">
        <f t="shared" si="4"/>
        <v>20</v>
      </c>
      <c r="AS36" s="18">
        <f t="shared" si="4"/>
        <v>20</v>
      </c>
      <c r="AT36" s="18">
        <f t="shared" si="4"/>
        <v>70</v>
      </c>
      <c r="AU36" s="18">
        <f t="shared" si="4"/>
        <v>10</v>
      </c>
      <c r="AV36" s="18">
        <f t="shared" si="4"/>
        <v>20</v>
      </c>
      <c r="AW36" s="18">
        <f t="shared" si="4"/>
        <v>70</v>
      </c>
      <c r="AX36" s="18">
        <f t="shared" si="4"/>
        <v>10</v>
      </c>
      <c r="AY36" s="18">
        <f t="shared" si="4"/>
        <v>30</v>
      </c>
      <c r="AZ36" s="18">
        <f t="shared" si="4"/>
        <v>35</v>
      </c>
      <c r="BA36" s="18">
        <f t="shared" si="4"/>
        <v>35</v>
      </c>
      <c r="BB36" s="18">
        <f t="shared" si="4"/>
        <v>20</v>
      </c>
      <c r="BC36" s="18">
        <f t="shared" si="4"/>
        <v>70</v>
      </c>
      <c r="BD36" s="18">
        <f t="shared" si="4"/>
        <v>10</v>
      </c>
      <c r="BE36" s="18">
        <f t="shared" si="4"/>
        <v>30</v>
      </c>
      <c r="BF36" s="18">
        <f t="shared" si="4"/>
        <v>50</v>
      </c>
      <c r="BG36" s="18">
        <f t="shared" si="4"/>
        <v>20</v>
      </c>
      <c r="BH36" s="18">
        <f t="shared" si="4"/>
        <v>30</v>
      </c>
      <c r="BI36" s="18">
        <f t="shared" si="4"/>
        <v>50</v>
      </c>
      <c r="BJ36" s="18">
        <f t="shared" si="4"/>
        <v>20</v>
      </c>
      <c r="BK36" s="18">
        <f t="shared" si="4"/>
        <v>30</v>
      </c>
      <c r="BL36" s="18">
        <f t="shared" si="4"/>
        <v>50</v>
      </c>
      <c r="BM36" s="18">
        <f t="shared" si="4"/>
        <v>20</v>
      </c>
      <c r="BN36" s="18">
        <f t="shared" si="4"/>
        <v>20</v>
      </c>
      <c r="BO36" s="18">
        <f t="shared" si="4"/>
        <v>45</v>
      </c>
      <c r="BP36" s="18">
        <f t="shared" ref="BP36:DR36" si="5">BP35/20%</f>
        <v>35</v>
      </c>
      <c r="BQ36" s="18">
        <f t="shared" si="5"/>
        <v>0</v>
      </c>
      <c r="BR36" s="18">
        <f t="shared" si="5"/>
        <v>60</v>
      </c>
      <c r="BS36" s="18">
        <f t="shared" si="5"/>
        <v>40</v>
      </c>
      <c r="BT36" s="18">
        <f t="shared" si="5"/>
        <v>30</v>
      </c>
      <c r="BU36" s="18">
        <f t="shared" si="5"/>
        <v>50</v>
      </c>
      <c r="BV36" s="18">
        <f t="shared" si="5"/>
        <v>20</v>
      </c>
      <c r="BW36" s="18">
        <f t="shared" si="5"/>
        <v>30</v>
      </c>
      <c r="BX36" s="18">
        <f t="shared" si="5"/>
        <v>50</v>
      </c>
      <c r="BY36" s="18">
        <f t="shared" si="5"/>
        <v>20</v>
      </c>
      <c r="BZ36" s="18">
        <f t="shared" si="5"/>
        <v>30</v>
      </c>
      <c r="CA36" s="18">
        <f t="shared" si="5"/>
        <v>50</v>
      </c>
      <c r="CB36" s="18">
        <f t="shared" si="5"/>
        <v>20</v>
      </c>
      <c r="CC36" s="18">
        <f t="shared" si="5"/>
        <v>30</v>
      </c>
      <c r="CD36" s="18">
        <f t="shared" si="5"/>
        <v>50</v>
      </c>
      <c r="CE36" s="18">
        <f t="shared" si="5"/>
        <v>20</v>
      </c>
      <c r="CF36" s="18">
        <f t="shared" si="5"/>
        <v>0</v>
      </c>
      <c r="CG36" s="18">
        <f t="shared" si="5"/>
        <v>45</v>
      </c>
      <c r="CH36" s="18">
        <f t="shared" si="5"/>
        <v>55</v>
      </c>
      <c r="CI36" s="18">
        <f t="shared" si="5"/>
        <v>5</v>
      </c>
      <c r="CJ36" s="18">
        <f t="shared" si="5"/>
        <v>45</v>
      </c>
      <c r="CK36" s="18">
        <f t="shared" si="5"/>
        <v>50</v>
      </c>
      <c r="CL36" s="18">
        <f t="shared" si="5"/>
        <v>20</v>
      </c>
      <c r="CM36" s="18">
        <f t="shared" si="5"/>
        <v>70</v>
      </c>
      <c r="CN36" s="18">
        <f t="shared" si="5"/>
        <v>10</v>
      </c>
      <c r="CO36" s="18">
        <f t="shared" si="5"/>
        <v>20</v>
      </c>
      <c r="CP36" s="18">
        <f t="shared" si="5"/>
        <v>70</v>
      </c>
      <c r="CQ36" s="18">
        <f t="shared" si="5"/>
        <v>10</v>
      </c>
      <c r="CR36" s="18">
        <f t="shared" si="5"/>
        <v>20</v>
      </c>
      <c r="CS36" s="18">
        <f t="shared" si="5"/>
        <v>70</v>
      </c>
      <c r="CT36" s="18">
        <f t="shared" si="5"/>
        <v>10</v>
      </c>
      <c r="CU36" s="18">
        <f t="shared" si="5"/>
        <v>20</v>
      </c>
      <c r="CV36" s="18">
        <f t="shared" si="5"/>
        <v>70</v>
      </c>
      <c r="CW36" s="18">
        <f t="shared" si="5"/>
        <v>10</v>
      </c>
      <c r="CX36" s="18">
        <f t="shared" si="5"/>
        <v>30</v>
      </c>
      <c r="CY36" s="18">
        <f t="shared" si="5"/>
        <v>50</v>
      </c>
      <c r="CZ36" s="18">
        <f t="shared" si="5"/>
        <v>20</v>
      </c>
      <c r="DA36" s="18">
        <f t="shared" si="5"/>
        <v>15</v>
      </c>
      <c r="DB36" s="18">
        <f t="shared" si="5"/>
        <v>60</v>
      </c>
      <c r="DC36" s="18">
        <f t="shared" si="5"/>
        <v>25</v>
      </c>
      <c r="DD36" s="18">
        <f t="shared" si="5"/>
        <v>15</v>
      </c>
      <c r="DE36" s="18">
        <f t="shared" si="5"/>
        <v>60</v>
      </c>
      <c r="DF36" s="18">
        <f t="shared" si="5"/>
        <v>25</v>
      </c>
      <c r="DG36" s="18">
        <f t="shared" si="5"/>
        <v>20</v>
      </c>
      <c r="DH36" s="18">
        <f t="shared" si="5"/>
        <v>70</v>
      </c>
      <c r="DI36" s="18">
        <f t="shared" si="5"/>
        <v>10</v>
      </c>
      <c r="DJ36" s="18">
        <f t="shared" si="5"/>
        <v>20</v>
      </c>
      <c r="DK36" s="18">
        <f t="shared" si="5"/>
        <v>70</v>
      </c>
      <c r="DL36" s="18">
        <f t="shared" si="5"/>
        <v>10</v>
      </c>
      <c r="DM36" s="18">
        <f t="shared" si="5"/>
        <v>20</v>
      </c>
      <c r="DN36" s="18">
        <f t="shared" si="5"/>
        <v>70</v>
      </c>
      <c r="DO36" s="18">
        <f t="shared" si="5"/>
        <v>10</v>
      </c>
      <c r="DP36" s="18">
        <f t="shared" si="5"/>
        <v>30</v>
      </c>
      <c r="DQ36" s="18">
        <f t="shared" si="5"/>
        <v>50</v>
      </c>
      <c r="DR36" s="18">
        <f t="shared" si="5"/>
        <v>20</v>
      </c>
    </row>
    <row r="38" spans="1:254" x14ac:dyDescent="0.25">
      <c r="B38" s="68" t="s">
        <v>617</v>
      </c>
      <c r="C38" s="69"/>
      <c r="D38" s="69"/>
      <c r="E38" s="70"/>
      <c r="F38" s="20"/>
      <c r="G38" s="20"/>
    </row>
    <row r="39" spans="1:254" x14ac:dyDescent="0.25">
      <c r="B39" s="4" t="s">
        <v>618</v>
      </c>
      <c r="C39" s="34" t="s">
        <v>626</v>
      </c>
      <c r="D39" s="3">
        <v>4</v>
      </c>
      <c r="E39" s="31">
        <f>(C36+F36+I36+L36)/4</f>
        <v>30</v>
      </c>
    </row>
    <row r="40" spans="1:254" x14ac:dyDescent="0.25">
      <c r="B40" s="4" t="s">
        <v>619</v>
      </c>
      <c r="C40" s="34" t="s">
        <v>626</v>
      </c>
      <c r="D40" s="46">
        <v>12</v>
      </c>
      <c r="E40" s="31">
        <f>(D36+G36+J36+M36)/4</f>
        <v>50</v>
      </c>
    </row>
    <row r="41" spans="1:254" x14ac:dyDescent="0.25">
      <c r="B41" s="4" t="s">
        <v>620</v>
      </c>
      <c r="C41" s="34" t="s">
        <v>626</v>
      </c>
      <c r="D41" s="46">
        <f t="shared" ref="D41" si="6">E41/100*20</f>
        <v>4</v>
      </c>
      <c r="E41" s="31">
        <f>(E36+H36+K36+N36)/4</f>
        <v>20</v>
      </c>
    </row>
    <row r="42" spans="1:254" x14ac:dyDescent="0.25">
      <c r="B42" s="4"/>
      <c r="C42" s="34"/>
      <c r="D42" s="32">
        <f>SUM(D39:D41)</f>
        <v>20</v>
      </c>
      <c r="E42" s="33">
        <f>SUM(E39:E41)</f>
        <v>100</v>
      </c>
    </row>
    <row r="43" spans="1:254" ht="15" customHeight="1" x14ac:dyDescent="0.25">
      <c r="B43" s="4"/>
      <c r="C43" s="4"/>
      <c r="D43" s="78" t="s">
        <v>56</v>
      </c>
      <c r="E43" s="79"/>
      <c r="F43" s="80" t="s">
        <v>3</v>
      </c>
      <c r="G43" s="81"/>
    </row>
    <row r="44" spans="1:254" x14ac:dyDescent="0.25">
      <c r="B44" s="4" t="s">
        <v>618</v>
      </c>
      <c r="C44" s="34" t="s">
        <v>627</v>
      </c>
      <c r="D44" s="35">
        <f>E44/100*20</f>
        <v>6</v>
      </c>
      <c r="E44" s="31">
        <f>(O36+R36+U36+X36)/4</f>
        <v>30</v>
      </c>
      <c r="F44" s="41">
        <v>3</v>
      </c>
      <c r="G44" s="31">
        <v>20</v>
      </c>
    </row>
    <row r="45" spans="1:254" x14ac:dyDescent="0.25">
      <c r="B45" s="4" t="s">
        <v>619</v>
      </c>
      <c r="C45" s="34" t="s">
        <v>627</v>
      </c>
      <c r="D45" s="35">
        <f t="shared" ref="D45:D46" si="7">E45/100*20</f>
        <v>10</v>
      </c>
      <c r="E45" s="31">
        <f>(P36+S36+V36+Y36)/4</f>
        <v>50</v>
      </c>
      <c r="F45" s="41">
        <v>10</v>
      </c>
      <c r="G45" s="31">
        <v>50</v>
      </c>
    </row>
    <row r="46" spans="1:254" x14ac:dyDescent="0.25">
      <c r="B46" s="4" t="s">
        <v>620</v>
      </c>
      <c r="C46" s="34" t="s">
        <v>627</v>
      </c>
      <c r="D46" s="35">
        <f t="shared" si="7"/>
        <v>4</v>
      </c>
      <c r="E46" s="31">
        <f>(Q36+T36+W36+Z36)/4</f>
        <v>20</v>
      </c>
      <c r="F46" s="41">
        <v>7</v>
      </c>
      <c r="G46" s="31">
        <v>30</v>
      </c>
    </row>
    <row r="47" spans="1:254" x14ac:dyDescent="0.25">
      <c r="B47" s="4"/>
      <c r="C47" s="34"/>
      <c r="D47" s="33">
        <f>SUM(D44:D46)</f>
        <v>20</v>
      </c>
      <c r="E47" s="33">
        <f>SUM(E44:E46)</f>
        <v>100</v>
      </c>
      <c r="F47" s="36">
        <f>SUM(F44:F46)</f>
        <v>20</v>
      </c>
      <c r="G47" s="42">
        <f>SUM(G44:G46)</f>
        <v>100</v>
      </c>
    </row>
    <row r="48" spans="1:254" x14ac:dyDescent="0.25">
      <c r="B48" s="4" t="s">
        <v>618</v>
      </c>
      <c r="C48" s="34" t="s">
        <v>628</v>
      </c>
      <c r="D48" s="3">
        <v>3</v>
      </c>
      <c r="E48" s="31">
        <f>(AM36+AP36+AS36+AV36)/4</f>
        <v>25</v>
      </c>
    </row>
    <row r="49" spans="2:13" x14ac:dyDescent="0.25">
      <c r="B49" s="4" t="s">
        <v>619</v>
      </c>
      <c r="C49" s="34" t="s">
        <v>628</v>
      </c>
      <c r="D49" s="3">
        <v>10</v>
      </c>
      <c r="E49" s="31">
        <f>(AN36+AQ36+AT36+AW36)/4</f>
        <v>60</v>
      </c>
    </row>
    <row r="50" spans="2:13" x14ac:dyDescent="0.25">
      <c r="B50" s="4" t="s">
        <v>620</v>
      </c>
      <c r="C50" s="34" t="s">
        <v>628</v>
      </c>
      <c r="D50" s="3">
        <v>7</v>
      </c>
      <c r="E50" s="31">
        <f>(AO36+AR36+AU36+AX36)/4</f>
        <v>15</v>
      </c>
    </row>
    <row r="51" spans="2:13" x14ac:dyDescent="0.25">
      <c r="B51" s="4"/>
      <c r="C51" s="40"/>
      <c r="D51" s="37">
        <f>SUM(D48:D50)</f>
        <v>20</v>
      </c>
      <c r="E51" s="38">
        <f>SUM(E48:E50)</f>
        <v>100</v>
      </c>
      <c r="F51" s="39"/>
    </row>
    <row r="52" spans="2:13" x14ac:dyDescent="0.25">
      <c r="B52" s="4"/>
      <c r="C52" s="34"/>
      <c r="D52" s="78" t="s">
        <v>159</v>
      </c>
      <c r="E52" s="79"/>
      <c r="F52" s="78" t="s">
        <v>116</v>
      </c>
      <c r="G52" s="79"/>
      <c r="H52" s="82" t="s">
        <v>174</v>
      </c>
      <c r="I52" s="83"/>
      <c r="J52" s="56" t="s">
        <v>186</v>
      </c>
      <c r="K52" s="56"/>
      <c r="L52" s="56" t="s">
        <v>117</v>
      </c>
      <c r="M52" s="56"/>
    </row>
    <row r="53" spans="2:13" x14ac:dyDescent="0.25">
      <c r="B53" s="4" t="s">
        <v>618</v>
      </c>
      <c r="C53" s="34" t="s">
        <v>629</v>
      </c>
      <c r="D53" s="3">
        <v>4</v>
      </c>
      <c r="E53" s="31">
        <f>(AY36+BB36+BE36+BH36)/4</f>
        <v>27.5</v>
      </c>
      <c r="F53" s="3">
        <v>2</v>
      </c>
      <c r="G53" s="31">
        <f>(BK36+BN36+BQ36+BT36)/4</f>
        <v>20</v>
      </c>
      <c r="H53" s="3">
        <v>1</v>
      </c>
      <c r="I53" s="31">
        <f>(BW36+BZ36+CC36+CF36)/4</f>
        <v>22.5</v>
      </c>
      <c r="J53" s="3">
        <v>4</v>
      </c>
      <c r="K53" s="31">
        <f>(CI36+CL36+CO36+CR36)/4</f>
        <v>16.25</v>
      </c>
      <c r="L53" s="3">
        <v>3</v>
      </c>
      <c r="M53" s="31">
        <f>(CU36+CX36+DA36+DD36)/4</f>
        <v>20</v>
      </c>
    </row>
    <row r="54" spans="2:13" x14ac:dyDescent="0.25">
      <c r="B54" s="4" t="s">
        <v>619</v>
      </c>
      <c r="C54" s="34" t="s">
        <v>629</v>
      </c>
      <c r="D54" s="46">
        <v>11</v>
      </c>
      <c r="E54" s="31">
        <f>(AZ36+BC36+BF36+BI36)/4</f>
        <v>51.25</v>
      </c>
      <c r="F54" s="46">
        <v>12</v>
      </c>
      <c r="G54" s="31">
        <f>(BL36+BO36+BR36+BU36)/4</f>
        <v>51.25</v>
      </c>
      <c r="H54" s="46">
        <v>8</v>
      </c>
      <c r="I54" s="31">
        <f>(BX36+CA36+CD36+CG36)/4</f>
        <v>48.75</v>
      </c>
      <c r="J54" s="46">
        <v>12</v>
      </c>
      <c r="K54" s="31">
        <f>(CJ36+CM36+CP36+CS36)/4</f>
        <v>63.75</v>
      </c>
      <c r="L54" s="46">
        <v>13</v>
      </c>
      <c r="M54" s="31">
        <f>(CV36+CY36+DB36+DE36)/4</f>
        <v>60</v>
      </c>
    </row>
    <row r="55" spans="2:13" x14ac:dyDescent="0.25">
      <c r="B55" s="4" t="s">
        <v>620</v>
      </c>
      <c r="C55" s="34" t="s">
        <v>629</v>
      </c>
      <c r="D55" s="46">
        <v>5</v>
      </c>
      <c r="E55" s="31">
        <f>(BA36+BD36+BG36+BJ36)/4</f>
        <v>21.25</v>
      </c>
      <c r="F55" s="46">
        <v>6</v>
      </c>
      <c r="G55" s="31">
        <f>(BM36+BP36+BS36+BV36)/4</f>
        <v>28.75</v>
      </c>
      <c r="H55" s="46">
        <v>11</v>
      </c>
      <c r="I55" s="31">
        <f>(BY36+CB36+CE36+CH36)/4</f>
        <v>28.75</v>
      </c>
      <c r="J55" s="46">
        <f t="shared" ref="J55" si="8">K55/100*20</f>
        <v>4</v>
      </c>
      <c r="K55" s="31">
        <f>(CK36+CN36+CQ36+CT36)/4</f>
        <v>20</v>
      </c>
      <c r="L55" s="46">
        <f t="shared" ref="L55" si="9">M55/100*20</f>
        <v>4</v>
      </c>
      <c r="M55" s="31">
        <f>(CW36+CZ36+DC36+DF36)/4</f>
        <v>20</v>
      </c>
    </row>
    <row r="56" spans="2:13" x14ac:dyDescent="0.25">
      <c r="B56" s="4"/>
      <c r="C56" s="34"/>
      <c r="D56" s="32">
        <f>SUM(D53:D55)</f>
        <v>20</v>
      </c>
      <c r="E56" s="32">
        <f>SUM(E53:E55)</f>
        <v>100</v>
      </c>
      <c r="F56" s="32">
        <f t="shared" ref="F56:M56" si="10">SUM(F53:F55)</f>
        <v>20</v>
      </c>
      <c r="G56" s="32">
        <f t="shared" si="10"/>
        <v>100</v>
      </c>
      <c r="H56" s="32">
        <f t="shared" si="10"/>
        <v>20</v>
      </c>
      <c r="I56" s="32">
        <f t="shared" si="10"/>
        <v>100</v>
      </c>
      <c r="J56" s="32">
        <f t="shared" si="10"/>
        <v>20</v>
      </c>
      <c r="K56" s="32">
        <f t="shared" si="10"/>
        <v>100</v>
      </c>
      <c r="L56" s="32">
        <f t="shared" si="10"/>
        <v>20</v>
      </c>
      <c r="M56" s="32">
        <f t="shared" si="10"/>
        <v>100</v>
      </c>
    </row>
    <row r="57" spans="2:13" x14ac:dyDescent="0.25">
      <c r="B57" s="4" t="s">
        <v>618</v>
      </c>
      <c r="C57" s="34" t="s">
        <v>630</v>
      </c>
      <c r="D57" s="46">
        <v>5</v>
      </c>
      <c r="E57" s="31">
        <f>(DG36+DJ36+DM36+DP36)/4</f>
        <v>22.5</v>
      </c>
    </row>
    <row r="58" spans="2:13" x14ac:dyDescent="0.25">
      <c r="B58" s="4" t="s">
        <v>619</v>
      </c>
      <c r="C58" s="34" t="s">
        <v>630</v>
      </c>
      <c r="D58" s="3">
        <f>E58/100*20</f>
        <v>13</v>
      </c>
      <c r="E58" s="31">
        <f>(DH36+DK36+DN36+DQ36)/4</f>
        <v>65</v>
      </c>
    </row>
    <row r="59" spans="2:13" x14ac:dyDescent="0.25">
      <c r="B59" s="4" t="s">
        <v>620</v>
      </c>
      <c r="C59" s="34" t="s">
        <v>630</v>
      </c>
      <c r="D59" s="46">
        <v>2</v>
      </c>
      <c r="E59" s="31">
        <f>(DI36+DL36+DO36+DR36)/4</f>
        <v>12.5</v>
      </c>
    </row>
    <row r="60" spans="2:13" x14ac:dyDescent="0.25">
      <c r="B60" s="4"/>
      <c r="C60" s="34"/>
      <c r="D60" s="32">
        <f>SUM(D57:D59)</f>
        <v>20</v>
      </c>
      <c r="E60" s="32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4" sqref="C4:Q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/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4" t="s">
        <v>1028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S2" s="7"/>
      <c r="T2" s="7"/>
      <c r="U2" s="7"/>
      <c r="V2" s="7"/>
      <c r="FI2" s="71" t="s">
        <v>982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7" t="s">
        <v>2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58" t="s">
        <v>88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90" t="s">
        <v>115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56" t="s">
        <v>138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64"/>
      <c r="B5" s="64"/>
      <c r="C5" s="59" t="s">
        <v>58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 t="s">
        <v>56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330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9" t="s">
        <v>331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 t="s">
        <v>159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77" t="s">
        <v>822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85" t="s">
        <v>186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57" t="s">
        <v>139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 x14ac:dyDescent="0.25">
      <c r="A6" s="64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4"/>
      <c r="B11" s="64"/>
      <c r="C11" s="59" t="s">
        <v>279</v>
      </c>
      <c r="D11" s="59" t="s">
        <v>5</v>
      </c>
      <c r="E11" s="59" t="s">
        <v>6</v>
      </c>
      <c r="F11" s="59" t="s">
        <v>318</v>
      </c>
      <c r="G11" s="59" t="s">
        <v>7</v>
      </c>
      <c r="H11" s="59" t="s">
        <v>8</v>
      </c>
      <c r="I11" s="59" t="s">
        <v>280</v>
      </c>
      <c r="J11" s="59" t="s">
        <v>9</v>
      </c>
      <c r="K11" s="59" t="s">
        <v>10</v>
      </c>
      <c r="L11" s="59" t="s">
        <v>281</v>
      </c>
      <c r="M11" s="59" t="s">
        <v>9</v>
      </c>
      <c r="N11" s="59" t="s">
        <v>10</v>
      </c>
      <c r="O11" s="59" t="s">
        <v>282</v>
      </c>
      <c r="P11" s="59" t="s">
        <v>11</v>
      </c>
      <c r="Q11" s="59" t="s">
        <v>4</v>
      </c>
      <c r="R11" s="59" t="s">
        <v>283</v>
      </c>
      <c r="S11" s="59"/>
      <c r="T11" s="59"/>
      <c r="U11" s="59" t="s">
        <v>781</v>
      </c>
      <c r="V11" s="59"/>
      <c r="W11" s="59"/>
      <c r="X11" s="59" t="s">
        <v>782</v>
      </c>
      <c r="Y11" s="59"/>
      <c r="Z11" s="59"/>
      <c r="AA11" s="57" t="s">
        <v>783</v>
      </c>
      <c r="AB11" s="57"/>
      <c r="AC11" s="57"/>
      <c r="AD11" s="59" t="s">
        <v>284</v>
      </c>
      <c r="AE11" s="59"/>
      <c r="AF11" s="59"/>
      <c r="AG11" s="59" t="s">
        <v>285</v>
      </c>
      <c r="AH11" s="59"/>
      <c r="AI11" s="59"/>
      <c r="AJ11" s="57" t="s">
        <v>286</v>
      </c>
      <c r="AK11" s="57"/>
      <c r="AL11" s="57"/>
      <c r="AM11" s="59" t="s">
        <v>287</v>
      </c>
      <c r="AN11" s="59"/>
      <c r="AO11" s="59"/>
      <c r="AP11" s="59" t="s">
        <v>288</v>
      </c>
      <c r="AQ11" s="59"/>
      <c r="AR11" s="59"/>
      <c r="AS11" s="59" t="s">
        <v>289</v>
      </c>
      <c r="AT11" s="59"/>
      <c r="AU11" s="59"/>
      <c r="AV11" s="59" t="s">
        <v>290</v>
      </c>
      <c r="AW11" s="59"/>
      <c r="AX11" s="59"/>
      <c r="AY11" s="59" t="s">
        <v>319</v>
      </c>
      <c r="AZ11" s="59"/>
      <c r="BA11" s="59"/>
      <c r="BB11" s="59" t="s">
        <v>291</v>
      </c>
      <c r="BC11" s="59"/>
      <c r="BD11" s="59"/>
      <c r="BE11" s="59" t="s">
        <v>805</v>
      </c>
      <c r="BF11" s="59"/>
      <c r="BG11" s="59"/>
      <c r="BH11" s="59" t="s">
        <v>292</v>
      </c>
      <c r="BI11" s="59"/>
      <c r="BJ11" s="59"/>
      <c r="BK11" s="57" t="s">
        <v>293</v>
      </c>
      <c r="BL11" s="57"/>
      <c r="BM11" s="57"/>
      <c r="BN11" s="57" t="s">
        <v>320</v>
      </c>
      <c r="BO11" s="57"/>
      <c r="BP11" s="57"/>
      <c r="BQ11" s="57" t="s">
        <v>294</v>
      </c>
      <c r="BR11" s="57"/>
      <c r="BS11" s="57"/>
      <c r="BT11" s="57" t="s">
        <v>295</v>
      </c>
      <c r="BU11" s="57"/>
      <c r="BV11" s="57"/>
      <c r="BW11" s="57" t="s">
        <v>296</v>
      </c>
      <c r="BX11" s="57"/>
      <c r="BY11" s="57"/>
      <c r="BZ11" s="57" t="s">
        <v>297</v>
      </c>
      <c r="CA11" s="57"/>
      <c r="CB11" s="57"/>
      <c r="CC11" s="57" t="s">
        <v>321</v>
      </c>
      <c r="CD11" s="57"/>
      <c r="CE11" s="57"/>
      <c r="CF11" s="57" t="s">
        <v>298</v>
      </c>
      <c r="CG11" s="57"/>
      <c r="CH11" s="57"/>
      <c r="CI11" s="57" t="s">
        <v>299</v>
      </c>
      <c r="CJ11" s="57"/>
      <c r="CK11" s="57"/>
      <c r="CL11" s="57" t="s">
        <v>300</v>
      </c>
      <c r="CM11" s="57"/>
      <c r="CN11" s="57"/>
      <c r="CO11" s="57" t="s">
        <v>301</v>
      </c>
      <c r="CP11" s="57"/>
      <c r="CQ11" s="57"/>
      <c r="CR11" s="57" t="s">
        <v>302</v>
      </c>
      <c r="CS11" s="57"/>
      <c r="CT11" s="57"/>
      <c r="CU11" s="57" t="s">
        <v>303</v>
      </c>
      <c r="CV11" s="57"/>
      <c r="CW11" s="57"/>
      <c r="CX11" s="57" t="s">
        <v>304</v>
      </c>
      <c r="CY11" s="57"/>
      <c r="CZ11" s="57"/>
      <c r="DA11" s="57" t="s">
        <v>305</v>
      </c>
      <c r="DB11" s="57"/>
      <c r="DC11" s="57"/>
      <c r="DD11" s="57" t="s">
        <v>306</v>
      </c>
      <c r="DE11" s="57"/>
      <c r="DF11" s="57"/>
      <c r="DG11" s="57" t="s">
        <v>322</v>
      </c>
      <c r="DH11" s="57"/>
      <c r="DI11" s="57"/>
      <c r="DJ11" s="57" t="s">
        <v>307</v>
      </c>
      <c r="DK11" s="57"/>
      <c r="DL11" s="57"/>
      <c r="DM11" s="57" t="s">
        <v>308</v>
      </c>
      <c r="DN11" s="57"/>
      <c r="DO11" s="57"/>
      <c r="DP11" s="57" t="s">
        <v>309</v>
      </c>
      <c r="DQ11" s="57"/>
      <c r="DR11" s="57"/>
      <c r="DS11" s="57" t="s">
        <v>310</v>
      </c>
      <c r="DT11" s="57"/>
      <c r="DU11" s="57"/>
      <c r="DV11" s="57" t="s">
        <v>311</v>
      </c>
      <c r="DW11" s="57"/>
      <c r="DX11" s="57"/>
      <c r="DY11" s="57" t="s">
        <v>312</v>
      </c>
      <c r="DZ11" s="57"/>
      <c r="EA11" s="57"/>
      <c r="EB11" s="57" t="s">
        <v>313</v>
      </c>
      <c r="EC11" s="57"/>
      <c r="ED11" s="57"/>
      <c r="EE11" s="57" t="s">
        <v>323</v>
      </c>
      <c r="EF11" s="57"/>
      <c r="EG11" s="57"/>
      <c r="EH11" s="57" t="s">
        <v>324</v>
      </c>
      <c r="EI11" s="57"/>
      <c r="EJ11" s="57"/>
      <c r="EK11" s="57" t="s">
        <v>325</v>
      </c>
      <c r="EL11" s="57"/>
      <c r="EM11" s="57"/>
      <c r="EN11" s="57" t="s">
        <v>326</v>
      </c>
      <c r="EO11" s="57"/>
      <c r="EP11" s="57"/>
      <c r="EQ11" s="57" t="s">
        <v>327</v>
      </c>
      <c r="ER11" s="57"/>
      <c r="ES11" s="57"/>
      <c r="ET11" s="57" t="s">
        <v>328</v>
      </c>
      <c r="EU11" s="57"/>
      <c r="EV11" s="57"/>
      <c r="EW11" s="57" t="s">
        <v>314</v>
      </c>
      <c r="EX11" s="57"/>
      <c r="EY11" s="57"/>
      <c r="EZ11" s="57" t="s">
        <v>329</v>
      </c>
      <c r="FA11" s="57"/>
      <c r="FB11" s="57"/>
      <c r="FC11" s="57" t="s">
        <v>315</v>
      </c>
      <c r="FD11" s="57"/>
      <c r="FE11" s="57"/>
      <c r="FF11" s="57" t="s">
        <v>316</v>
      </c>
      <c r="FG11" s="57"/>
      <c r="FH11" s="57"/>
      <c r="FI11" s="57" t="s">
        <v>317</v>
      </c>
      <c r="FJ11" s="57"/>
      <c r="FK11" s="57"/>
    </row>
    <row r="12" spans="1:254" ht="79.5" customHeight="1" x14ac:dyDescent="0.25">
      <c r="A12" s="64"/>
      <c r="B12" s="64"/>
      <c r="C12" s="55" t="s">
        <v>763</v>
      </c>
      <c r="D12" s="55"/>
      <c r="E12" s="55"/>
      <c r="F12" s="55" t="s">
        <v>767</v>
      </c>
      <c r="G12" s="55"/>
      <c r="H12" s="55"/>
      <c r="I12" s="55" t="s">
        <v>771</v>
      </c>
      <c r="J12" s="55"/>
      <c r="K12" s="55"/>
      <c r="L12" s="55" t="s">
        <v>775</v>
      </c>
      <c r="M12" s="55"/>
      <c r="N12" s="55"/>
      <c r="O12" s="55" t="s">
        <v>777</v>
      </c>
      <c r="P12" s="55"/>
      <c r="Q12" s="55"/>
      <c r="R12" s="55" t="s">
        <v>780</v>
      </c>
      <c r="S12" s="55"/>
      <c r="T12" s="55"/>
      <c r="U12" s="55" t="s">
        <v>337</v>
      </c>
      <c r="V12" s="55"/>
      <c r="W12" s="55"/>
      <c r="X12" s="55" t="s">
        <v>340</v>
      </c>
      <c r="Y12" s="55"/>
      <c r="Z12" s="55"/>
      <c r="AA12" s="55" t="s">
        <v>784</v>
      </c>
      <c r="AB12" s="55"/>
      <c r="AC12" s="55"/>
      <c r="AD12" s="55" t="s">
        <v>788</v>
      </c>
      <c r="AE12" s="55"/>
      <c r="AF12" s="55"/>
      <c r="AG12" s="55" t="s">
        <v>789</v>
      </c>
      <c r="AH12" s="55"/>
      <c r="AI12" s="55"/>
      <c r="AJ12" s="55" t="s">
        <v>793</v>
      </c>
      <c r="AK12" s="55"/>
      <c r="AL12" s="55"/>
      <c r="AM12" s="55" t="s">
        <v>797</v>
      </c>
      <c r="AN12" s="55"/>
      <c r="AO12" s="55"/>
      <c r="AP12" s="55" t="s">
        <v>801</v>
      </c>
      <c r="AQ12" s="55"/>
      <c r="AR12" s="55"/>
      <c r="AS12" s="55" t="s">
        <v>802</v>
      </c>
      <c r="AT12" s="55"/>
      <c r="AU12" s="55"/>
      <c r="AV12" s="55" t="s">
        <v>806</v>
      </c>
      <c r="AW12" s="55"/>
      <c r="AX12" s="55"/>
      <c r="AY12" s="55" t="s">
        <v>807</v>
      </c>
      <c r="AZ12" s="55"/>
      <c r="BA12" s="55"/>
      <c r="BB12" s="55" t="s">
        <v>808</v>
      </c>
      <c r="BC12" s="55"/>
      <c r="BD12" s="55"/>
      <c r="BE12" s="55" t="s">
        <v>809</v>
      </c>
      <c r="BF12" s="55"/>
      <c r="BG12" s="55"/>
      <c r="BH12" s="55" t="s">
        <v>810</v>
      </c>
      <c r="BI12" s="55"/>
      <c r="BJ12" s="55"/>
      <c r="BK12" s="55" t="s">
        <v>355</v>
      </c>
      <c r="BL12" s="55"/>
      <c r="BM12" s="55"/>
      <c r="BN12" s="55" t="s">
        <v>357</v>
      </c>
      <c r="BO12" s="55"/>
      <c r="BP12" s="55"/>
      <c r="BQ12" s="55" t="s">
        <v>814</v>
      </c>
      <c r="BR12" s="55"/>
      <c r="BS12" s="55"/>
      <c r="BT12" s="55" t="s">
        <v>815</v>
      </c>
      <c r="BU12" s="55"/>
      <c r="BV12" s="55"/>
      <c r="BW12" s="55" t="s">
        <v>816</v>
      </c>
      <c r="BX12" s="55"/>
      <c r="BY12" s="55"/>
      <c r="BZ12" s="55" t="s">
        <v>817</v>
      </c>
      <c r="CA12" s="55"/>
      <c r="CB12" s="55"/>
      <c r="CC12" s="55" t="s">
        <v>367</v>
      </c>
      <c r="CD12" s="55"/>
      <c r="CE12" s="55"/>
      <c r="CF12" s="86" t="s">
        <v>370</v>
      </c>
      <c r="CG12" s="86"/>
      <c r="CH12" s="86"/>
      <c r="CI12" s="55" t="s">
        <v>374</v>
      </c>
      <c r="CJ12" s="55"/>
      <c r="CK12" s="55"/>
      <c r="CL12" s="55" t="s">
        <v>974</v>
      </c>
      <c r="CM12" s="55"/>
      <c r="CN12" s="55"/>
      <c r="CO12" s="55" t="s">
        <v>380</v>
      </c>
      <c r="CP12" s="55"/>
      <c r="CQ12" s="55"/>
      <c r="CR12" s="86" t="s">
        <v>383</v>
      </c>
      <c r="CS12" s="86"/>
      <c r="CT12" s="86"/>
      <c r="CU12" s="55" t="s">
        <v>386</v>
      </c>
      <c r="CV12" s="55"/>
      <c r="CW12" s="55"/>
      <c r="CX12" s="55" t="s">
        <v>388</v>
      </c>
      <c r="CY12" s="55"/>
      <c r="CZ12" s="55"/>
      <c r="DA12" s="55" t="s">
        <v>392</v>
      </c>
      <c r="DB12" s="55"/>
      <c r="DC12" s="55"/>
      <c r="DD12" s="86" t="s">
        <v>396</v>
      </c>
      <c r="DE12" s="86"/>
      <c r="DF12" s="86"/>
      <c r="DG12" s="86" t="s">
        <v>398</v>
      </c>
      <c r="DH12" s="86"/>
      <c r="DI12" s="86"/>
      <c r="DJ12" s="86" t="s">
        <v>402</v>
      </c>
      <c r="DK12" s="86"/>
      <c r="DL12" s="86"/>
      <c r="DM12" s="86" t="s">
        <v>406</v>
      </c>
      <c r="DN12" s="86"/>
      <c r="DO12" s="86"/>
      <c r="DP12" s="86" t="s">
        <v>410</v>
      </c>
      <c r="DQ12" s="86"/>
      <c r="DR12" s="86"/>
      <c r="DS12" s="86" t="s">
        <v>413</v>
      </c>
      <c r="DT12" s="86"/>
      <c r="DU12" s="86"/>
      <c r="DV12" s="86" t="s">
        <v>416</v>
      </c>
      <c r="DW12" s="86"/>
      <c r="DX12" s="86"/>
      <c r="DY12" s="86" t="s">
        <v>420</v>
      </c>
      <c r="DZ12" s="86"/>
      <c r="EA12" s="86"/>
      <c r="EB12" s="86" t="s">
        <v>422</v>
      </c>
      <c r="EC12" s="86"/>
      <c r="ED12" s="86"/>
      <c r="EE12" s="86" t="s">
        <v>826</v>
      </c>
      <c r="EF12" s="86"/>
      <c r="EG12" s="86"/>
      <c r="EH12" s="86" t="s">
        <v>424</v>
      </c>
      <c r="EI12" s="86"/>
      <c r="EJ12" s="86"/>
      <c r="EK12" s="86" t="s">
        <v>426</v>
      </c>
      <c r="EL12" s="86"/>
      <c r="EM12" s="86"/>
      <c r="EN12" s="86" t="s">
        <v>835</v>
      </c>
      <c r="EO12" s="86"/>
      <c r="EP12" s="86"/>
      <c r="EQ12" s="86" t="s">
        <v>837</v>
      </c>
      <c r="ER12" s="86"/>
      <c r="ES12" s="86"/>
      <c r="ET12" s="86" t="s">
        <v>428</v>
      </c>
      <c r="EU12" s="86"/>
      <c r="EV12" s="86"/>
      <c r="EW12" s="86" t="s">
        <v>429</v>
      </c>
      <c r="EX12" s="86"/>
      <c r="EY12" s="86"/>
      <c r="EZ12" s="86" t="s">
        <v>841</v>
      </c>
      <c r="FA12" s="86"/>
      <c r="FB12" s="86"/>
      <c r="FC12" s="86" t="s">
        <v>845</v>
      </c>
      <c r="FD12" s="86"/>
      <c r="FE12" s="86"/>
      <c r="FF12" s="86" t="s">
        <v>847</v>
      </c>
      <c r="FG12" s="86"/>
      <c r="FH12" s="86"/>
      <c r="FI12" s="86" t="s">
        <v>851</v>
      </c>
      <c r="FJ12" s="86"/>
      <c r="FK12" s="86"/>
    </row>
    <row r="13" spans="1:254" ht="180.75" x14ac:dyDescent="0.25">
      <c r="A13" s="64"/>
      <c r="B13" s="64"/>
      <c r="C13" s="44" t="s">
        <v>765</v>
      </c>
      <c r="D13" s="44" t="s">
        <v>764</v>
      </c>
      <c r="E13" s="44" t="s">
        <v>766</v>
      </c>
      <c r="F13" s="44" t="s">
        <v>768</v>
      </c>
      <c r="G13" s="44" t="s">
        <v>769</v>
      </c>
      <c r="H13" s="44" t="s">
        <v>770</v>
      </c>
      <c r="I13" s="44" t="s">
        <v>772</v>
      </c>
      <c r="J13" s="44" t="s">
        <v>773</v>
      </c>
      <c r="K13" s="44" t="s">
        <v>774</v>
      </c>
      <c r="L13" s="44" t="s">
        <v>776</v>
      </c>
      <c r="M13" s="44" t="s">
        <v>334</v>
      </c>
      <c r="N13" s="44" t="s">
        <v>194</v>
      </c>
      <c r="O13" s="44" t="s">
        <v>778</v>
      </c>
      <c r="P13" s="44" t="s">
        <v>779</v>
      </c>
      <c r="Q13" s="44" t="s">
        <v>333</v>
      </c>
      <c r="R13" s="44" t="s">
        <v>84</v>
      </c>
      <c r="S13" s="44" t="s">
        <v>85</v>
      </c>
      <c r="T13" s="44" t="s">
        <v>205</v>
      </c>
      <c r="U13" s="44" t="s">
        <v>338</v>
      </c>
      <c r="V13" s="44" t="s">
        <v>339</v>
      </c>
      <c r="W13" s="44" t="s">
        <v>70</v>
      </c>
      <c r="X13" s="44" t="s">
        <v>341</v>
      </c>
      <c r="Y13" s="44" t="s">
        <v>342</v>
      </c>
      <c r="Z13" s="44" t="s">
        <v>343</v>
      </c>
      <c r="AA13" s="44" t="s">
        <v>785</v>
      </c>
      <c r="AB13" s="44" t="s">
        <v>786</v>
      </c>
      <c r="AC13" s="44" t="s">
        <v>787</v>
      </c>
      <c r="AD13" s="44" t="s">
        <v>84</v>
      </c>
      <c r="AE13" s="44" t="s">
        <v>347</v>
      </c>
      <c r="AF13" s="44" t="s">
        <v>86</v>
      </c>
      <c r="AG13" s="44" t="s">
        <v>790</v>
      </c>
      <c r="AH13" s="44" t="s">
        <v>791</v>
      </c>
      <c r="AI13" s="44" t="s">
        <v>792</v>
      </c>
      <c r="AJ13" s="44" t="s">
        <v>794</v>
      </c>
      <c r="AK13" s="44" t="s">
        <v>795</v>
      </c>
      <c r="AL13" s="44" t="s">
        <v>796</v>
      </c>
      <c r="AM13" s="44" t="s">
        <v>798</v>
      </c>
      <c r="AN13" s="44" t="s">
        <v>799</v>
      </c>
      <c r="AO13" s="44" t="s">
        <v>800</v>
      </c>
      <c r="AP13" s="44" t="s">
        <v>215</v>
      </c>
      <c r="AQ13" s="44" t="s">
        <v>216</v>
      </c>
      <c r="AR13" s="44" t="s">
        <v>205</v>
      </c>
      <c r="AS13" s="44" t="s">
        <v>803</v>
      </c>
      <c r="AT13" s="44" t="s">
        <v>349</v>
      </c>
      <c r="AU13" s="44" t="s">
        <v>804</v>
      </c>
      <c r="AV13" s="44" t="s">
        <v>84</v>
      </c>
      <c r="AW13" s="44" t="s">
        <v>85</v>
      </c>
      <c r="AX13" s="44" t="s">
        <v>205</v>
      </c>
      <c r="AY13" s="44" t="s">
        <v>73</v>
      </c>
      <c r="AZ13" s="44" t="s">
        <v>276</v>
      </c>
      <c r="BA13" s="44" t="s">
        <v>75</v>
      </c>
      <c r="BB13" s="44" t="s">
        <v>350</v>
      </c>
      <c r="BC13" s="44" t="s">
        <v>351</v>
      </c>
      <c r="BD13" s="44" t="s">
        <v>352</v>
      </c>
      <c r="BE13" s="44" t="s">
        <v>344</v>
      </c>
      <c r="BF13" s="44" t="s">
        <v>345</v>
      </c>
      <c r="BG13" s="44" t="s">
        <v>346</v>
      </c>
      <c r="BH13" s="44" t="s">
        <v>379</v>
      </c>
      <c r="BI13" s="44" t="s">
        <v>216</v>
      </c>
      <c r="BJ13" s="44" t="s">
        <v>354</v>
      </c>
      <c r="BK13" s="44" t="s">
        <v>356</v>
      </c>
      <c r="BL13" s="44" t="s">
        <v>256</v>
      </c>
      <c r="BM13" s="44" t="s">
        <v>255</v>
      </c>
      <c r="BN13" s="44" t="s">
        <v>811</v>
      </c>
      <c r="BO13" s="44" t="s">
        <v>812</v>
      </c>
      <c r="BP13" s="44" t="s">
        <v>813</v>
      </c>
      <c r="BQ13" s="44" t="s">
        <v>358</v>
      </c>
      <c r="BR13" s="44" t="s">
        <v>359</v>
      </c>
      <c r="BS13" s="44" t="s">
        <v>221</v>
      </c>
      <c r="BT13" s="44" t="s">
        <v>360</v>
      </c>
      <c r="BU13" s="44" t="s">
        <v>361</v>
      </c>
      <c r="BV13" s="44" t="s">
        <v>362</v>
      </c>
      <c r="BW13" s="44" t="s">
        <v>363</v>
      </c>
      <c r="BX13" s="44" t="s">
        <v>364</v>
      </c>
      <c r="BY13" s="44" t="s">
        <v>365</v>
      </c>
      <c r="BZ13" s="44" t="s">
        <v>97</v>
      </c>
      <c r="CA13" s="44" t="s">
        <v>98</v>
      </c>
      <c r="CB13" s="44" t="s">
        <v>366</v>
      </c>
      <c r="CC13" s="44" t="s">
        <v>368</v>
      </c>
      <c r="CD13" s="44" t="s">
        <v>272</v>
      </c>
      <c r="CE13" s="44" t="s">
        <v>369</v>
      </c>
      <c r="CF13" s="45" t="s">
        <v>371</v>
      </c>
      <c r="CG13" s="45" t="s">
        <v>372</v>
      </c>
      <c r="CH13" s="45" t="s">
        <v>373</v>
      </c>
      <c r="CI13" s="44" t="s">
        <v>375</v>
      </c>
      <c r="CJ13" s="44" t="s">
        <v>376</v>
      </c>
      <c r="CK13" s="44" t="s">
        <v>377</v>
      </c>
      <c r="CL13" s="44" t="s">
        <v>378</v>
      </c>
      <c r="CM13" s="44" t="s">
        <v>818</v>
      </c>
      <c r="CN13" s="44" t="s">
        <v>819</v>
      </c>
      <c r="CO13" s="44" t="s">
        <v>381</v>
      </c>
      <c r="CP13" s="44" t="s">
        <v>210</v>
      </c>
      <c r="CQ13" s="44" t="s">
        <v>99</v>
      </c>
      <c r="CR13" s="45" t="s">
        <v>384</v>
      </c>
      <c r="CS13" s="45" t="s">
        <v>122</v>
      </c>
      <c r="CT13" s="45" t="s">
        <v>385</v>
      </c>
      <c r="CU13" s="44" t="s">
        <v>387</v>
      </c>
      <c r="CV13" s="44" t="s">
        <v>820</v>
      </c>
      <c r="CW13" s="44" t="s">
        <v>821</v>
      </c>
      <c r="CX13" s="44" t="s">
        <v>389</v>
      </c>
      <c r="CY13" s="44" t="s">
        <v>390</v>
      </c>
      <c r="CZ13" s="44" t="s">
        <v>391</v>
      </c>
      <c r="DA13" s="44" t="s">
        <v>393</v>
      </c>
      <c r="DB13" s="44" t="s">
        <v>394</v>
      </c>
      <c r="DC13" s="44" t="s">
        <v>395</v>
      </c>
      <c r="DD13" s="45" t="s">
        <v>375</v>
      </c>
      <c r="DE13" s="45" t="s">
        <v>397</v>
      </c>
      <c r="DF13" s="45" t="s">
        <v>382</v>
      </c>
      <c r="DG13" s="45" t="s">
        <v>399</v>
      </c>
      <c r="DH13" s="45" t="s">
        <v>400</v>
      </c>
      <c r="DI13" s="45" t="s">
        <v>401</v>
      </c>
      <c r="DJ13" s="45" t="s">
        <v>403</v>
      </c>
      <c r="DK13" s="45" t="s">
        <v>404</v>
      </c>
      <c r="DL13" s="45" t="s">
        <v>405</v>
      </c>
      <c r="DM13" s="45" t="s">
        <v>407</v>
      </c>
      <c r="DN13" s="45" t="s">
        <v>408</v>
      </c>
      <c r="DO13" s="45" t="s">
        <v>409</v>
      </c>
      <c r="DP13" s="45" t="s">
        <v>983</v>
      </c>
      <c r="DQ13" s="45" t="s">
        <v>411</v>
      </c>
      <c r="DR13" s="45" t="s">
        <v>412</v>
      </c>
      <c r="DS13" s="45" t="s">
        <v>414</v>
      </c>
      <c r="DT13" s="45" t="s">
        <v>415</v>
      </c>
      <c r="DU13" s="45" t="s">
        <v>237</v>
      </c>
      <c r="DV13" s="45" t="s">
        <v>417</v>
      </c>
      <c r="DW13" s="45" t="s">
        <v>418</v>
      </c>
      <c r="DX13" s="45" t="s">
        <v>419</v>
      </c>
      <c r="DY13" s="45" t="s">
        <v>336</v>
      </c>
      <c r="DZ13" s="45" t="s">
        <v>421</v>
      </c>
      <c r="EA13" s="45" t="s">
        <v>823</v>
      </c>
      <c r="EB13" s="45" t="s">
        <v>423</v>
      </c>
      <c r="EC13" s="45" t="s">
        <v>824</v>
      </c>
      <c r="ED13" s="45" t="s">
        <v>825</v>
      </c>
      <c r="EE13" s="45" t="s">
        <v>827</v>
      </c>
      <c r="EF13" s="45" t="s">
        <v>828</v>
      </c>
      <c r="EG13" s="45" t="s">
        <v>829</v>
      </c>
      <c r="EH13" s="45" t="s">
        <v>73</v>
      </c>
      <c r="EI13" s="45" t="s">
        <v>830</v>
      </c>
      <c r="EJ13" s="45" t="s">
        <v>75</v>
      </c>
      <c r="EK13" s="45" t="s">
        <v>831</v>
      </c>
      <c r="EL13" s="45" t="s">
        <v>832</v>
      </c>
      <c r="EM13" s="45" t="s">
        <v>833</v>
      </c>
      <c r="EN13" s="45" t="s">
        <v>834</v>
      </c>
      <c r="EO13" s="45" t="s">
        <v>836</v>
      </c>
      <c r="EP13" s="45" t="s">
        <v>427</v>
      </c>
      <c r="EQ13" s="45" t="s">
        <v>148</v>
      </c>
      <c r="ER13" s="45" t="s">
        <v>208</v>
      </c>
      <c r="ES13" s="45" t="s">
        <v>209</v>
      </c>
      <c r="ET13" s="45" t="s">
        <v>840</v>
      </c>
      <c r="EU13" s="45" t="s">
        <v>838</v>
      </c>
      <c r="EV13" s="45" t="s">
        <v>839</v>
      </c>
      <c r="EW13" s="45" t="s">
        <v>431</v>
      </c>
      <c r="EX13" s="45" t="s">
        <v>430</v>
      </c>
      <c r="EY13" s="45" t="s">
        <v>207</v>
      </c>
      <c r="EZ13" s="45" t="s">
        <v>842</v>
      </c>
      <c r="FA13" s="45" t="s">
        <v>843</v>
      </c>
      <c r="FB13" s="45" t="s">
        <v>844</v>
      </c>
      <c r="FC13" s="45" t="s">
        <v>335</v>
      </c>
      <c r="FD13" s="45" t="s">
        <v>846</v>
      </c>
      <c r="FE13" s="45" t="s">
        <v>273</v>
      </c>
      <c r="FF13" s="45" t="s">
        <v>848</v>
      </c>
      <c r="FG13" s="45" t="s">
        <v>849</v>
      </c>
      <c r="FH13" s="45" t="s">
        <v>850</v>
      </c>
      <c r="FI13" s="45" t="s">
        <v>852</v>
      </c>
      <c r="FJ13" s="45" t="s">
        <v>853</v>
      </c>
      <c r="FK13" s="45" t="s">
        <v>854</v>
      </c>
    </row>
    <row r="14" spans="1:254" ht="15.75" x14ac:dyDescent="0.25">
      <c r="A14" s="16">
        <v>1</v>
      </c>
      <c r="B14" s="6" t="s">
        <v>1005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/>
      <c r="ES14" s="4">
        <v>1</v>
      </c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/>
      <c r="FE14" s="4">
        <v>1</v>
      </c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6" t="s">
        <v>1006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/>
      <c r="BP15" s="4">
        <v>1</v>
      </c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6" t="s">
        <v>1007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/>
      <c r="BP16" s="4">
        <v>1</v>
      </c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6" t="s">
        <v>1008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6" t="s">
        <v>1009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6" t="s">
        <v>1010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6" t="s">
        <v>1011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50">
        <v>8</v>
      </c>
      <c r="B21" s="6" t="s">
        <v>1012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50">
        <v>9</v>
      </c>
      <c r="B22" s="6" t="s">
        <v>1013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</row>
    <row r="23" spans="1:254" ht="15.75" x14ac:dyDescent="0.25">
      <c r="A23" s="50">
        <v>10</v>
      </c>
      <c r="B23" s="6" t="s">
        <v>1014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50">
        <v>11</v>
      </c>
      <c r="B24" s="6" t="s">
        <v>1015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50">
        <v>12</v>
      </c>
      <c r="B25" s="6" t="s">
        <v>1016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0">
        <v>13</v>
      </c>
      <c r="B26" s="6" t="s">
        <v>1017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0">
        <v>14</v>
      </c>
      <c r="B27" s="6" t="s">
        <v>1018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0">
        <v>15</v>
      </c>
      <c r="B28" s="6" t="s">
        <v>1019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0">
        <v>16</v>
      </c>
      <c r="B29" s="6" t="s">
        <v>1020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50">
        <v>17</v>
      </c>
      <c r="B30" s="6" t="s">
        <v>1021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50">
        <v>18</v>
      </c>
      <c r="B31" s="6" t="s">
        <v>1022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50">
        <v>19</v>
      </c>
      <c r="B32" s="6" t="s">
        <v>1023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0">
        <v>20</v>
      </c>
      <c r="B33" s="6" t="s">
        <v>1024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50">
        <v>21</v>
      </c>
      <c r="B34" s="6" t="s">
        <v>1025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/>
      <c r="FK34" s="4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50">
        <v>22</v>
      </c>
      <c r="B35" s="6" t="s">
        <v>1026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50">
        <v>23</v>
      </c>
      <c r="B36" s="6" t="s">
        <v>1027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>
        <v>1</v>
      </c>
      <c r="ER36" s="4"/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>
        <v>1</v>
      </c>
      <c r="FD36" s="4"/>
      <c r="FE36" s="4"/>
      <c r="FF36" s="4"/>
      <c r="FG36" s="4"/>
      <c r="FH36" s="4">
        <v>1</v>
      </c>
      <c r="FI36" s="4"/>
      <c r="FJ36" s="4"/>
      <c r="FK36" s="4">
        <v>1</v>
      </c>
    </row>
    <row r="37" spans="1:254" x14ac:dyDescent="0.25">
      <c r="A37" s="60" t="s">
        <v>277</v>
      </c>
      <c r="B37" s="61"/>
      <c r="C37" s="50">
        <f t="shared" ref="C37:BN37" si="0">SUM(C14:C36)</f>
        <v>11</v>
      </c>
      <c r="D37" s="50">
        <f t="shared" si="0"/>
        <v>7</v>
      </c>
      <c r="E37" s="50">
        <f t="shared" si="0"/>
        <v>5</v>
      </c>
      <c r="F37" s="50">
        <f t="shared" si="0"/>
        <v>11</v>
      </c>
      <c r="G37" s="50">
        <f t="shared" si="0"/>
        <v>7</v>
      </c>
      <c r="H37" s="50">
        <f t="shared" si="0"/>
        <v>5</v>
      </c>
      <c r="I37" s="50">
        <f t="shared" si="0"/>
        <v>11</v>
      </c>
      <c r="J37" s="50">
        <f t="shared" si="0"/>
        <v>7</v>
      </c>
      <c r="K37" s="50">
        <f t="shared" si="0"/>
        <v>5</v>
      </c>
      <c r="L37" s="50">
        <f t="shared" si="0"/>
        <v>10</v>
      </c>
      <c r="M37" s="50">
        <f t="shared" si="0"/>
        <v>11</v>
      </c>
      <c r="N37" s="50">
        <f t="shared" si="0"/>
        <v>2</v>
      </c>
      <c r="O37" s="50">
        <f t="shared" si="0"/>
        <v>10</v>
      </c>
      <c r="P37" s="50">
        <f t="shared" si="0"/>
        <v>11</v>
      </c>
      <c r="Q37" s="50">
        <f t="shared" si="0"/>
        <v>2</v>
      </c>
      <c r="R37" s="50">
        <f t="shared" si="0"/>
        <v>10</v>
      </c>
      <c r="S37" s="50">
        <f t="shared" si="0"/>
        <v>11</v>
      </c>
      <c r="T37" s="50">
        <f t="shared" si="0"/>
        <v>2</v>
      </c>
      <c r="U37" s="50">
        <f t="shared" si="0"/>
        <v>10</v>
      </c>
      <c r="V37" s="50">
        <f t="shared" si="0"/>
        <v>11</v>
      </c>
      <c r="W37" s="50">
        <f t="shared" si="0"/>
        <v>2</v>
      </c>
      <c r="X37" s="50">
        <f t="shared" si="0"/>
        <v>11</v>
      </c>
      <c r="Y37" s="50">
        <f t="shared" si="0"/>
        <v>7</v>
      </c>
      <c r="Z37" s="50">
        <f t="shared" si="0"/>
        <v>5</v>
      </c>
      <c r="AA37" s="50">
        <f t="shared" si="0"/>
        <v>11</v>
      </c>
      <c r="AB37" s="50">
        <f t="shared" si="0"/>
        <v>7</v>
      </c>
      <c r="AC37" s="50">
        <f t="shared" si="0"/>
        <v>5</v>
      </c>
      <c r="AD37" s="50">
        <f t="shared" si="0"/>
        <v>11</v>
      </c>
      <c r="AE37" s="50">
        <f t="shared" si="0"/>
        <v>7</v>
      </c>
      <c r="AF37" s="50">
        <f t="shared" si="0"/>
        <v>5</v>
      </c>
      <c r="AG37" s="50">
        <f t="shared" si="0"/>
        <v>11</v>
      </c>
      <c r="AH37" s="50">
        <f t="shared" si="0"/>
        <v>7</v>
      </c>
      <c r="AI37" s="50">
        <f t="shared" si="0"/>
        <v>5</v>
      </c>
      <c r="AJ37" s="50">
        <f t="shared" si="0"/>
        <v>11</v>
      </c>
      <c r="AK37" s="50">
        <f t="shared" si="0"/>
        <v>7</v>
      </c>
      <c r="AL37" s="50">
        <f t="shared" si="0"/>
        <v>5</v>
      </c>
      <c r="AM37" s="50">
        <f t="shared" si="0"/>
        <v>11</v>
      </c>
      <c r="AN37" s="50">
        <f t="shared" si="0"/>
        <v>7</v>
      </c>
      <c r="AO37" s="50">
        <f t="shared" si="0"/>
        <v>5</v>
      </c>
      <c r="AP37" s="50">
        <f t="shared" si="0"/>
        <v>11</v>
      </c>
      <c r="AQ37" s="50">
        <f t="shared" si="0"/>
        <v>7</v>
      </c>
      <c r="AR37" s="50">
        <f t="shared" si="0"/>
        <v>5</v>
      </c>
      <c r="AS37" s="50">
        <f t="shared" si="0"/>
        <v>11</v>
      </c>
      <c r="AT37" s="50">
        <f t="shared" si="0"/>
        <v>7</v>
      </c>
      <c r="AU37" s="50">
        <f t="shared" si="0"/>
        <v>5</v>
      </c>
      <c r="AV37" s="50">
        <f t="shared" si="0"/>
        <v>11</v>
      </c>
      <c r="AW37" s="50">
        <f t="shared" si="0"/>
        <v>7</v>
      </c>
      <c r="AX37" s="50">
        <f t="shared" si="0"/>
        <v>5</v>
      </c>
      <c r="AY37" s="50">
        <f t="shared" si="0"/>
        <v>11</v>
      </c>
      <c r="AZ37" s="50">
        <f t="shared" si="0"/>
        <v>7</v>
      </c>
      <c r="BA37" s="50">
        <f t="shared" si="0"/>
        <v>5</v>
      </c>
      <c r="BB37" s="50">
        <f t="shared" si="0"/>
        <v>16</v>
      </c>
      <c r="BC37" s="50">
        <f t="shared" si="0"/>
        <v>7</v>
      </c>
      <c r="BD37" s="50">
        <f t="shared" si="0"/>
        <v>0</v>
      </c>
      <c r="BE37" s="50">
        <f t="shared" si="0"/>
        <v>16</v>
      </c>
      <c r="BF37" s="50">
        <f t="shared" si="0"/>
        <v>7</v>
      </c>
      <c r="BG37" s="50">
        <f t="shared" si="0"/>
        <v>0</v>
      </c>
      <c r="BH37" s="50">
        <f t="shared" si="0"/>
        <v>18</v>
      </c>
      <c r="BI37" s="50">
        <f t="shared" si="0"/>
        <v>5</v>
      </c>
      <c r="BJ37" s="50">
        <f t="shared" si="0"/>
        <v>0</v>
      </c>
      <c r="BK37" s="50">
        <f t="shared" si="0"/>
        <v>14</v>
      </c>
      <c r="BL37" s="50">
        <f t="shared" si="0"/>
        <v>9</v>
      </c>
      <c r="BM37" s="50">
        <f t="shared" si="0"/>
        <v>0</v>
      </c>
      <c r="BN37" s="50">
        <f t="shared" si="0"/>
        <v>14</v>
      </c>
      <c r="BO37" s="50">
        <f t="shared" ref="BO37:DZ37" si="1">SUM(BO14:BO36)</f>
        <v>5</v>
      </c>
      <c r="BP37" s="50">
        <f t="shared" si="1"/>
        <v>4</v>
      </c>
      <c r="BQ37" s="50">
        <f t="shared" si="1"/>
        <v>18</v>
      </c>
      <c r="BR37" s="50">
        <f t="shared" si="1"/>
        <v>5</v>
      </c>
      <c r="BS37" s="50">
        <f t="shared" si="1"/>
        <v>0</v>
      </c>
      <c r="BT37" s="50">
        <f t="shared" si="1"/>
        <v>16</v>
      </c>
      <c r="BU37" s="50">
        <f t="shared" si="1"/>
        <v>6</v>
      </c>
      <c r="BV37" s="50">
        <f t="shared" si="1"/>
        <v>1</v>
      </c>
      <c r="BW37" s="50">
        <f t="shared" si="1"/>
        <v>16</v>
      </c>
      <c r="BX37" s="50">
        <f t="shared" si="1"/>
        <v>6</v>
      </c>
      <c r="BY37" s="50">
        <f t="shared" si="1"/>
        <v>1</v>
      </c>
      <c r="BZ37" s="50">
        <f t="shared" si="1"/>
        <v>11</v>
      </c>
      <c r="CA37" s="50">
        <f t="shared" si="1"/>
        <v>7</v>
      </c>
      <c r="CB37" s="50">
        <f t="shared" si="1"/>
        <v>5</v>
      </c>
      <c r="CC37" s="50">
        <f t="shared" si="1"/>
        <v>11</v>
      </c>
      <c r="CD37" s="50">
        <f t="shared" si="1"/>
        <v>7</v>
      </c>
      <c r="CE37" s="50">
        <f t="shared" si="1"/>
        <v>5</v>
      </c>
      <c r="CF37" s="50">
        <f t="shared" si="1"/>
        <v>11</v>
      </c>
      <c r="CG37" s="50">
        <f t="shared" si="1"/>
        <v>7</v>
      </c>
      <c r="CH37" s="50">
        <f t="shared" si="1"/>
        <v>5</v>
      </c>
      <c r="CI37" s="50">
        <f t="shared" si="1"/>
        <v>11</v>
      </c>
      <c r="CJ37" s="50">
        <f t="shared" si="1"/>
        <v>7</v>
      </c>
      <c r="CK37" s="50">
        <f t="shared" si="1"/>
        <v>5</v>
      </c>
      <c r="CL37" s="50">
        <f t="shared" si="1"/>
        <v>9</v>
      </c>
      <c r="CM37" s="50">
        <f t="shared" si="1"/>
        <v>7</v>
      </c>
      <c r="CN37" s="50">
        <f t="shared" si="1"/>
        <v>7</v>
      </c>
      <c r="CO37" s="50">
        <f t="shared" si="1"/>
        <v>11</v>
      </c>
      <c r="CP37" s="50">
        <f t="shared" si="1"/>
        <v>5</v>
      </c>
      <c r="CQ37" s="50">
        <f t="shared" si="1"/>
        <v>7</v>
      </c>
      <c r="CR37" s="50">
        <f t="shared" si="1"/>
        <v>11</v>
      </c>
      <c r="CS37" s="50">
        <f t="shared" si="1"/>
        <v>3</v>
      </c>
      <c r="CT37" s="50">
        <f t="shared" si="1"/>
        <v>9</v>
      </c>
      <c r="CU37" s="50">
        <f t="shared" si="1"/>
        <v>11</v>
      </c>
      <c r="CV37" s="50">
        <f t="shared" si="1"/>
        <v>5</v>
      </c>
      <c r="CW37" s="50">
        <f t="shared" si="1"/>
        <v>7</v>
      </c>
      <c r="CX37" s="50">
        <f t="shared" si="1"/>
        <v>15</v>
      </c>
      <c r="CY37" s="50">
        <f t="shared" si="1"/>
        <v>1</v>
      </c>
      <c r="CZ37" s="50">
        <f t="shared" si="1"/>
        <v>7</v>
      </c>
      <c r="DA37" s="50">
        <f t="shared" si="1"/>
        <v>9</v>
      </c>
      <c r="DB37" s="50">
        <f t="shared" si="1"/>
        <v>5</v>
      </c>
      <c r="DC37" s="50">
        <f t="shared" si="1"/>
        <v>9</v>
      </c>
      <c r="DD37" s="50">
        <f t="shared" si="1"/>
        <v>11</v>
      </c>
      <c r="DE37" s="50">
        <f t="shared" si="1"/>
        <v>6</v>
      </c>
      <c r="DF37" s="50">
        <f t="shared" si="1"/>
        <v>6</v>
      </c>
      <c r="DG37" s="50">
        <f t="shared" si="1"/>
        <v>11</v>
      </c>
      <c r="DH37" s="50">
        <f t="shared" si="1"/>
        <v>6</v>
      </c>
      <c r="DI37" s="50">
        <f t="shared" si="1"/>
        <v>6</v>
      </c>
      <c r="DJ37" s="50">
        <f t="shared" si="1"/>
        <v>11</v>
      </c>
      <c r="DK37" s="50">
        <f t="shared" si="1"/>
        <v>10</v>
      </c>
      <c r="DL37" s="50">
        <f t="shared" si="1"/>
        <v>2</v>
      </c>
      <c r="DM37" s="50">
        <f t="shared" si="1"/>
        <v>13</v>
      </c>
      <c r="DN37" s="50">
        <f t="shared" si="1"/>
        <v>8</v>
      </c>
      <c r="DO37" s="50">
        <f t="shared" si="1"/>
        <v>2</v>
      </c>
      <c r="DP37" s="50">
        <f t="shared" si="1"/>
        <v>13</v>
      </c>
      <c r="DQ37" s="50">
        <f t="shared" si="1"/>
        <v>8</v>
      </c>
      <c r="DR37" s="50">
        <f t="shared" si="1"/>
        <v>2</v>
      </c>
      <c r="DS37" s="50">
        <f t="shared" si="1"/>
        <v>11</v>
      </c>
      <c r="DT37" s="50">
        <f t="shared" si="1"/>
        <v>10</v>
      </c>
      <c r="DU37" s="50">
        <f t="shared" si="1"/>
        <v>2</v>
      </c>
      <c r="DV37" s="50">
        <f t="shared" si="1"/>
        <v>11</v>
      </c>
      <c r="DW37" s="50">
        <f t="shared" si="1"/>
        <v>10</v>
      </c>
      <c r="DX37" s="50">
        <f t="shared" si="1"/>
        <v>2</v>
      </c>
      <c r="DY37" s="50">
        <f t="shared" si="1"/>
        <v>11</v>
      </c>
      <c r="DZ37" s="50">
        <f t="shared" si="1"/>
        <v>7</v>
      </c>
      <c r="EA37" s="50">
        <f t="shared" ref="EA37:FK37" si="2">SUM(EA14:EA36)</f>
        <v>5</v>
      </c>
      <c r="EB37" s="50">
        <f t="shared" si="2"/>
        <v>11</v>
      </c>
      <c r="EC37" s="50">
        <f t="shared" si="2"/>
        <v>7</v>
      </c>
      <c r="ED37" s="50">
        <f t="shared" si="2"/>
        <v>5</v>
      </c>
      <c r="EE37" s="50">
        <f t="shared" si="2"/>
        <v>11</v>
      </c>
      <c r="EF37" s="50">
        <f t="shared" si="2"/>
        <v>7</v>
      </c>
      <c r="EG37" s="50">
        <f t="shared" si="2"/>
        <v>5</v>
      </c>
      <c r="EH37" s="50">
        <f t="shared" si="2"/>
        <v>11</v>
      </c>
      <c r="EI37" s="50">
        <f t="shared" si="2"/>
        <v>7</v>
      </c>
      <c r="EJ37" s="50">
        <f t="shared" si="2"/>
        <v>5</v>
      </c>
      <c r="EK37" s="50">
        <f t="shared" si="2"/>
        <v>11</v>
      </c>
      <c r="EL37" s="50">
        <f t="shared" si="2"/>
        <v>7</v>
      </c>
      <c r="EM37" s="50">
        <f t="shared" si="2"/>
        <v>5</v>
      </c>
      <c r="EN37" s="50">
        <f t="shared" si="2"/>
        <v>11</v>
      </c>
      <c r="EO37" s="50">
        <f t="shared" si="2"/>
        <v>7</v>
      </c>
      <c r="EP37" s="50">
        <f t="shared" si="2"/>
        <v>5</v>
      </c>
      <c r="EQ37" s="50">
        <f t="shared" si="2"/>
        <v>11</v>
      </c>
      <c r="ER37" s="50">
        <f t="shared" si="2"/>
        <v>10</v>
      </c>
      <c r="ES37" s="50">
        <f t="shared" si="2"/>
        <v>2</v>
      </c>
      <c r="ET37" s="50">
        <f t="shared" si="2"/>
        <v>11</v>
      </c>
      <c r="EU37" s="50">
        <f t="shared" si="2"/>
        <v>7</v>
      </c>
      <c r="EV37" s="50">
        <f t="shared" si="2"/>
        <v>5</v>
      </c>
      <c r="EW37" s="50">
        <f t="shared" si="2"/>
        <v>11</v>
      </c>
      <c r="EX37" s="50">
        <f t="shared" si="2"/>
        <v>7</v>
      </c>
      <c r="EY37" s="50">
        <f t="shared" si="2"/>
        <v>5</v>
      </c>
      <c r="EZ37" s="50">
        <f t="shared" si="2"/>
        <v>11</v>
      </c>
      <c r="FA37" s="50">
        <f t="shared" si="2"/>
        <v>7</v>
      </c>
      <c r="FB37" s="50">
        <f t="shared" si="2"/>
        <v>5</v>
      </c>
      <c r="FC37" s="50">
        <f t="shared" si="2"/>
        <v>11</v>
      </c>
      <c r="FD37" s="50">
        <f t="shared" si="2"/>
        <v>10</v>
      </c>
      <c r="FE37" s="50">
        <f t="shared" si="2"/>
        <v>2</v>
      </c>
      <c r="FF37" s="50">
        <f t="shared" si="2"/>
        <v>11</v>
      </c>
      <c r="FG37" s="50">
        <f t="shared" si="2"/>
        <v>7</v>
      </c>
      <c r="FH37" s="50">
        <f t="shared" si="2"/>
        <v>5</v>
      </c>
      <c r="FI37" s="50">
        <f t="shared" si="2"/>
        <v>11</v>
      </c>
      <c r="FJ37" s="50">
        <f t="shared" si="2"/>
        <v>7</v>
      </c>
      <c r="FK37" s="50">
        <f t="shared" si="2"/>
        <v>5</v>
      </c>
    </row>
    <row r="38" spans="1:254" ht="39" customHeight="1" x14ac:dyDescent="0.25">
      <c r="A38" s="62" t="s">
        <v>641</v>
      </c>
      <c r="B38" s="63"/>
      <c r="C38" s="10">
        <f>C37/23%</f>
        <v>47.826086956521735</v>
      </c>
      <c r="D38" s="10">
        <f t="shared" ref="D38:BO38" si="3">D37/23%</f>
        <v>30.434782608695652</v>
      </c>
      <c r="E38" s="10">
        <f t="shared" si="3"/>
        <v>21.739130434782609</v>
      </c>
      <c r="F38" s="10">
        <f t="shared" si="3"/>
        <v>47.826086956521735</v>
      </c>
      <c r="G38" s="10">
        <f t="shared" si="3"/>
        <v>30.434782608695652</v>
      </c>
      <c r="H38" s="10">
        <f t="shared" si="3"/>
        <v>21.739130434782609</v>
      </c>
      <c r="I38" s="10">
        <f t="shared" si="3"/>
        <v>47.826086956521735</v>
      </c>
      <c r="J38" s="10">
        <f t="shared" si="3"/>
        <v>30.434782608695652</v>
      </c>
      <c r="K38" s="10">
        <f t="shared" si="3"/>
        <v>21.739130434782609</v>
      </c>
      <c r="L38" s="10">
        <f t="shared" si="3"/>
        <v>43.478260869565219</v>
      </c>
      <c r="M38" s="10">
        <f t="shared" si="3"/>
        <v>47.826086956521735</v>
      </c>
      <c r="N38" s="10">
        <f t="shared" si="3"/>
        <v>8.695652173913043</v>
      </c>
      <c r="O38" s="10">
        <f t="shared" si="3"/>
        <v>43.478260869565219</v>
      </c>
      <c r="P38" s="10">
        <f t="shared" si="3"/>
        <v>47.826086956521735</v>
      </c>
      <c r="Q38" s="10">
        <f t="shared" si="3"/>
        <v>8.695652173913043</v>
      </c>
      <c r="R38" s="10">
        <f t="shared" si="3"/>
        <v>43.478260869565219</v>
      </c>
      <c r="S38" s="10">
        <f t="shared" si="3"/>
        <v>47.826086956521735</v>
      </c>
      <c r="T38" s="10">
        <f t="shared" si="3"/>
        <v>8.695652173913043</v>
      </c>
      <c r="U38" s="10">
        <f t="shared" si="3"/>
        <v>43.478260869565219</v>
      </c>
      <c r="V38" s="10">
        <f t="shared" si="3"/>
        <v>47.826086956521735</v>
      </c>
      <c r="W38" s="10">
        <f t="shared" si="3"/>
        <v>8.695652173913043</v>
      </c>
      <c r="X38" s="10">
        <f t="shared" si="3"/>
        <v>47.826086956521735</v>
      </c>
      <c r="Y38" s="10">
        <f t="shared" si="3"/>
        <v>30.434782608695652</v>
      </c>
      <c r="Z38" s="10">
        <f t="shared" si="3"/>
        <v>21.739130434782609</v>
      </c>
      <c r="AA38" s="10">
        <f t="shared" si="3"/>
        <v>47.826086956521735</v>
      </c>
      <c r="AB38" s="10">
        <f t="shared" si="3"/>
        <v>30.434782608695652</v>
      </c>
      <c r="AC38" s="10">
        <f t="shared" si="3"/>
        <v>21.739130434782609</v>
      </c>
      <c r="AD38" s="10">
        <f t="shared" si="3"/>
        <v>47.826086956521735</v>
      </c>
      <c r="AE38" s="10">
        <f t="shared" si="3"/>
        <v>30.434782608695652</v>
      </c>
      <c r="AF38" s="10">
        <f t="shared" si="3"/>
        <v>21.739130434782609</v>
      </c>
      <c r="AG38" s="10">
        <f t="shared" si="3"/>
        <v>47.826086956521735</v>
      </c>
      <c r="AH38" s="10">
        <f t="shared" si="3"/>
        <v>30.434782608695652</v>
      </c>
      <c r="AI38" s="10">
        <f t="shared" si="3"/>
        <v>21.739130434782609</v>
      </c>
      <c r="AJ38" s="10">
        <f t="shared" si="3"/>
        <v>47.826086956521735</v>
      </c>
      <c r="AK38" s="10">
        <f t="shared" si="3"/>
        <v>30.434782608695652</v>
      </c>
      <c r="AL38" s="10">
        <f t="shared" si="3"/>
        <v>21.739130434782609</v>
      </c>
      <c r="AM38" s="10">
        <f t="shared" si="3"/>
        <v>47.826086956521735</v>
      </c>
      <c r="AN38" s="10">
        <f t="shared" si="3"/>
        <v>30.434782608695652</v>
      </c>
      <c r="AO38" s="10">
        <f t="shared" si="3"/>
        <v>21.739130434782609</v>
      </c>
      <c r="AP38" s="10">
        <f t="shared" si="3"/>
        <v>47.826086956521735</v>
      </c>
      <c r="AQ38" s="10">
        <f t="shared" si="3"/>
        <v>30.434782608695652</v>
      </c>
      <c r="AR38" s="10">
        <f t="shared" si="3"/>
        <v>21.739130434782609</v>
      </c>
      <c r="AS38" s="10">
        <f t="shared" si="3"/>
        <v>47.826086956521735</v>
      </c>
      <c r="AT38" s="10">
        <f t="shared" si="3"/>
        <v>30.434782608695652</v>
      </c>
      <c r="AU38" s="10">
        <f t="shared" si="3"/>
        <v>21.739130434782609</v>
      </c>
      <c r="AV38" s="10">
        <f t="shared" si="3"/>
        <v>47.826086956521735</v>
      </c>
      <c r="AW38" s="10">
        <f t="shared" si="3"/>
        <v>30.434782608695652</v>
      </c>
      <c r="AX38" s="10">
        <f t="shared" si="3"/>
        <v>21.739130434782609</v>
      </c>
      <c r="AY38" s="10">
        <f t="shared" si="3"/>
        <v>47.826086956521735</v>
      </c>
      <c r="AZ38" s="10">
        <f t="shared" si="3"/>
        <v>30.434782608695652</v>
      </c>
      <c r="BA38" s="10">
        <f t="shared" si="3"/>
        <v>21.739130434782609</v>
      </c>
      <c r="BB38" s="10">
        <f t="shared" si="3"/>
        <v>69.565217391304344</v>
      </c>
      <c r="BC38" s="10">
        <f t="shared" si="3"/>
        <v>30.434782608695652</v>
      </c>
      <c r="BD38" s="10">
        <f t="shared" si="3"/>
        <v>0</v>
      </c>
      <c r="BE38" s="10">
        <f t="shared" si="3"/>
        <v>69.565217391304344</v>
      </c>
      <c r="BF38" s="10">
        <f t="shared" si="3"/>
        <v>30.434782608695652</v>
      </c>
      <c r="BG38" s="10">
        <f t="shared" si="3"/>
        <v>0</v>
      </c>
      <c r="BH38" s="10">
        <f t="shared" si="3"/>
        <v>78.260869565217391</v>
      </c>
      <c r="BI38" s="10">
        <f t="shared" si="3"/>
        <v>21.739130434782609</v>
      </c>
      <c r="BJ38" s="10">
        <f t="shared" si="3"/>
        <v>0</v>
      </c>
      <c r="BK38" s="10">
        <f t="shared" si="3"/>
        <v>60.869565217391305</v>
      </c>
      <c r="BL38" s="10">
        <f t="shared" si="3"/>
        <v>39.130434782608695</v>
      </c>
      <c r="BM38" s="10">
        <f t="shared" si="3"/>
        <v>0</v>
      </c>
      <c r="BN38" s="10">
        <f t="shared" si="3"/>
        <v>60.869565217391305</v>
      </c>
      <c r="BO38" s="10">
        <f t="shared" si="3"/>
        <v>21.739130434782609</v>
      </c>
      <c r="BP38" s="10">
        <f t="shared" ref="BP38:EA38" si="4">BP37/23%</f>
        <v>17.391304347826086</v>
      </c>
      <c r="BQ38" s="10">
        <f t="shared" si="4"/>
        <v>78.260869565217391</v>
      </c>
      <c r="BR38" s="10">
        <f t="shared" si="4"/>
        <v>21.739130434782609</v>
      </c>
      <c r="BS38" s="10">
        <f t="shared" si="4"/>
        <v>0</v>
      </c>
      <c r="BT38" s="10">
        <f t="shared" si="4"/>
        <v>69.565217391304344</v>
      </c>
      <c r="BU38" s="10">
        <f t="shared" si="4"/>
        <v>26.086956521739129</v>
      </c>
      <c r="BV38" s="10">
        <f t="shared" si="4"/>
        <v>4.3478260869565215</v>
      </c>
      <c r="BW38" s="10">
        <f t="shared" si="4"/>
        <v>69.565217391304344</v>
      </c>
      <c r="BX38" s="10">
        <f t="shared" si="4"/>
        <v>26.086956521739129</v>
      </c>
      <c r="BY38" s="10">
        <f t="shared" si="4"/>
        <v>4.3478260869565215</v>
      </c>
      <c r="BZ38" s="10">
        <f t="shared" si="4"/>
        <v>47.826086956521735</v>
      </c>
      <c r="CA38" s="10">
        <f t="shared" si="4"/>
        <v>30.434782608695652</v>
      </c>
      <c r="CB38" s="10">
        <f t="shared" si="4"/>
        <v>21.739130434782609</v>
      </c>
      <c r="CC38" s="10">
        <f t="shared" si="4"/>
        <v>47.826086956521735</v>
      </c>
      <c r="CD38" s="10">
        <f t="shared" si="4"/>
        <v>30.434782608695652</v>
      </c>
      <c r="CE38" s="10">
        <f t="shared" si="4"/>
        <v>21.739130434782609</v>
      </c>
      <c r="CF38" s="10">
        <f t="shared" si="4"/>
        <v>47.826086956521735</v>
      </c>
      <c r="CG38" s="10">
        <f t="shared" si="4"/>
        <v>30.434782608695652</v>
      </c>
      <c r="CH38" s="10">
        <f t="shared" si="4"/>
        <v>21.739130434782609</v>
      </c>
      <c r="CI38" s="10">
        <f t="shared" si="4"/>
        <v>47.826086956521735</v>
      </c>
      <c r="CJ38" s="10">
        <f t="shared" si="4"/>
        <v>30.434782608695652</v>
      </c>
      <c r="CK38" s="10">
        <f t="shared" si="4"/>
        <v>21.739130434782609</v>
      </c>
      <c r="CL38" s="10">
        <f t="shared" si="4"/>
        <v>39.130434782608695</v>
      </c>
      <c r="CM38" s="10">
        <f t="shared" si="4"/>
        <v>30.434782608695652</v>
      </c>
      <c r="CN38" s="10">
        <f t="shared" si="4"/>
        <v>30.434782608695652</v>
      </c>
      <c r="CO38" s="10">
        <f t="shared" si="4"/>
        <v>47.826086956521735</v>
      </c>
      <c r="CP38" s="10">
        <f t="shared" si="4"/>
        <v>21.739130434782609</v>
      </c>
      <c r="CQ38" s="10">
        <f t="shared" si="4"/>
        <v>30.434782608695652</v>
      </c>
      <c r="CR38" s="10">
        <f t="shared" si="4"/>
        <v>47.826086956521735</v>
      </c>
      <c r="CS38" s="10">
        <f t="shared" si="4"/>
        <v>13.043478260869565</v>
      </c>
      <c r="CT38" s="10">
        <f t="shared" si="4"/>
        <v>39.130434782608695</v>
      </c>
      <c r="CU38" s="10">
        <f t="shared" si="4"/>
        <v>47.826086956521735</v>
      </c>
      <c r="CV38" s="10">
        <f t="shared" si="4"/>
        <v>21.739130434782609</v>
      </c>
      <c r="CW38" s="10">
        <f t="shared" si="4"/>
        <v>30.434782608695652</v>
      </c>
      <c r="CX38" s="10">
        <f t="shared" si="4"/>
        <v>65.217391304347828</v>
      </c>
      <c r="CY38" s="10">
        <f t="shared" si="4"/>
        <v>4.3478260869565215</v>
      </c>
      <c r="CZ38" s="10">
        <f t="shared" si="4"/>
        <v>30.434782608695652</v>
      </c>
      <c r="DA38" s="10">
        <f t="shared" si="4"/>
        <v>39.130434782608695</v>
      </c>
      <c r="DB38" s="10">
        <f t="shared" si="4"/>
        <v>21.739130434782609</v>
      </c>
      <c r="DC38" s="10">
        <f t="shared" si="4"/>
        <v>39.130434782608695</v>
      </c>
      <c r="DD38" s="10">
        <f t="shared" si="4"/>
        <v>47.826086956521735</v>
      </c>
      <c r="DE38" s="10">
        <f t="shared" si="4"/>
        <v>26.086956521739129</v>
      </c>
      <c r="DF38" s="10">
        <f t="shared" si="4"/>
        <v>26.086956521739129</v>
      </c>
      <c r="DG38" s="10">
        <f t="shared" si="4"/>
        <v>47.826086956521735</v>
      </c>
      <c r="DH38" s="10">
        <f t="shared" si="4"/>
        <v>26.086956521739129</v>
      </c>
      <c r="DI38" s="10">
        <f t="shared" si="4"/>
        <v>26.086956521739129</v>
      </c>
      <c r="DJ38" s="10">
        <f t="shared" si="4"/>
        <v>47.826086956521735</v>
      </c>
      <c r="DK38" s="10">
        <f t="shared" si="4"/>
        <v>43.478260869565219</v>
      </c>
      <c r="DL38" s="10">
        <f t="shared" si="4"/>
        <v>8.695652173913043</v>
      </c>
      <c r="DM38" s="10">
        <f t="shared" si="4"/>
        <v>56.521739130434781</v>
      </c>
      <c r="DN38" s="10">
        <f t="shared" si="4"/>
        <v>34.782608695652172</v>
      </c>
      <c r="DO38" s="10">
        <f t="shared" si="4"/>
        <v>8.695652173913043</v>
      </c>
      <c r="DP38" s="10">
        <f t="shared" si="4"/>
        <v>56.521739130434781</v>
      </c>
      <c r="DQ38" s="10">
        <f t="shared" si="4"/>
        <v>34.782608695652172</v>
      </c>
      <c r="DR38" s="10">
        <f t="shared" si="4"/>
        <v>8.695652173913043</v>
      </c>
      <c r="DS38" s="10">
        <f t="shared" si="4"/>
        <v>47.826086956521735</v>
      </c>
      <c r="DT38" s="10">
        <f t="shared" si="4"/>
        <v>43.478260869565219</v>
      </c>
      <c r="DU38" s="10">
        <f t="shared" si="4"/>
        <v>8.695652173913043</v>
      </c>
      <c r="DV38" s="10">
        <f t="shared" si="4"/>
        <v>47.826086956521735</v>
      </c>
      <c r="DW38" s="10">
        <f t="shared" si="4"/>
        <v>43.478260869565219</v>
      </c>
      <c r="DX38" s="10">
        <f t="shared" si="4"/>
        <v>8.695652173913043</v>
      </c>
      <c r="DY38" s="10">
        <f t="shared" si="4"/>
        <v>47.826086956521735</v>
      </c>
      <c r="DZ38" s="10">
        <f t="shared" si="4"/>
        <v>30.434782608695652</v>
      </c>
      <c r="EA38" s="10">
        <f t="shared" si="4"/>
        <v>21.739130434782609</v>
      </c>
      <c r="EB38" s="10">
        <f t="shared" ref="EB38:FK38" si="5">EB37/23%</f>
        <v>47.826086956521735</v>
      </c>
      <c r="EC38" s="10">
        <f t="shared" si="5"/>
        <v>30.434782608695652</v>
      </c>
      <c r="ED38" s="10">
        <f t="shared" si="5"/>
        <v>21.739130434782609</v>
      </c>
      <c r="EE38" s="10">
        <f t="shared" si="5"/>
        <v>47.826086956521735</v>
      </c>
      <c r="EF38" s="10">
        <f t="shared" si="5"/>
        <v>30.434782608695652</v>
      </c>
      <c r="EG38" s="10">
        <f t="shared" si="5"/>
        <v>21.739130434782609</v>
      </c>
      <c r="EH38" s="10">
        <f t="shared" si="5"/>
        <v>47.826086956521735</v>
      </c>
      <c r="EI38" s="10">
        <f t="shared" si="5"/>
        <v>30.434782608695652</v>
      </c>
      <c r="EJ38" s="10">
        <f t="shared" si="5"/>
        <v>21.739130434782609</v>
      </c>
      <c r="EK38" s="10">
        <f t="shared" si="5"/>
        <v>47.826086956521735</v>
      </c>
      <c r="EL38" s="10">
        <f t="shared" si="5"/>
        <v>30.434782608695652</v>
      </c>
      <c r="EM38" s="10">
        <f t="shared" si="5"/>
        <v>21.739130434782609</v>
      </c>
      <c r="EN38" s="10">
        <f t="shared" si="5"/>
        <v>47.826086956521735</v>
      </c>
      <c r="EO38" s="10">
        <f t="shared" si="5"/>
        <v>30.434782608695652</v>
      </c>
      <c r="EP38" s="10">
        <f t="shared" si="5"/>
        <v>21.739130434782609</v>
      </c>
      <c r="EQ38" s="10">
        <f t="shared" si="5"/>
        <v>47.826086956521735</v>
      </c>
      <c r="ER38" s="10">
        <f t="shared" si="5"/>
        <v>43.478260869565219</v>
      </c>
      <c r="ES38" s="10">
        <f t="shared" si="5"/>
        <v>8.695652173913043</v>
      </c>
      <c r="ET38" s="10">
        <f t="shared" si="5"/>
        <v>47.826086956521735</v>
      </c>
      <c r="EU38" s="10">
        <f t="shared" si="5"/>
        <v>30.434782608695652</v>
      </c>
      <c r="EV38" s="10">
        <f t="shared" si="5"/>
        <v>21.739130434782609</v>
      </c>
      <c r="EW38" s="10">
        <f t="shared" si="5"/>
        <v>47.826086956521735</v>
      </c>
      <c r="EX38" s="10">
        <f t="shared" si="5"/>
        <v>30.434782608695652</v>
      </c>
      <c r="EY38" s="10">
        <f t="shared" si="5"/>
        <v>21.739130434782609</v>
      </c>
      <c r="EZ38" s="10">
        <f t="shared" si="5"/>
        <v>47.826086956521735</v>
      </c>
      <c r="FA38" s="10">
        <f t="shared" si="5"/>
        <v>30.434782608695652</v>
      </c>
      <c r="FB38" s="10">
        <f t="shared" si="5"/>
        <v>21.739130434782609</v>
      </c>
      <c r="FC38" s="10">
        <f t="shared" si="5"/>
        <v>47.826086956521735</v>
      </c>
      <c r="FD38" s="10">
        <f t="shared" si="5"/>
        <v>43.478260869565219</v>
      </c>
      <c r="FE38" s="10">
        <f t="shared" si="5"/>
        <v>8.695652173913043</v>
      </c>
      <c r="FF38" s="10">
        <f t="shared" si="5"/>
        <v>47.826086956521735</v>
      </c>
      <c r="FG38" s="10">
        <f t="shared" si="5"/>
        <v>30.434782608695652</v>
      </c>
      <c r="FH38" s="10">
        <f t="shared" si="5"/>
        <v>21.739130434782609</v>
      </c>
      <c r="FI38" s="10">
        <f t="shared" si="5"/>
        <v>47.826086956521735</v>
      </c>
      <c r="FJ38" s="10">
        <f t="shared" si="5"/>
        <v>30.434782608695652</v>
      </c>
      <c r="FK38" s="10">
        <f t="shared" si="5"/>
        <v>21.739130434782609</v>
      </c>
    </row>
    <row r="39" spans="1:254" x14ac:dyDescent="0.25">
      <c r="A39" s="60" t="s">
        <v>277</v>
      </c>
      <c r="B39" s="61"/>
      <c r="C39" s="3">
        <f>SUM(C14:C38)</f>
        <v>69.826086956521735</v>
      </c>
      <c r="D39" s="3">
        <f t="shared" ref="D39:T39" si="6">SUM(D14:D38)</f>
        <v>44.434782608695656</v>
      </c>
      <c r="E39" s="3">
        <f t="shared" si="6"/>
        <v>31.739130434782609</v>
      </c>
      <c r="F39" s="3">
        <f t="shared" si="6"/>
        <v>69.826086956521735</v>
      </c>
      <c r="G39" s="3">
        <f t="shared" si="6"/>
        <v>44.434782608695656</v>
      </c>
      <c r="H39" s="3">
        <f t="shared" si="6"/>
        <v>31.739130434782609</v>
      </c>
      <c r="I39" s="3">
        <f t="shared" si="6"/>
        <v>69.826086956521735</v>
      </c>
      <c r="J39" s="3">
        <f t="shared" si="6"/>
        <v>44.434782608695656</v>
      </c>
      <c r="K39" s="3">
        <f t="shared" si="6"/>
        <v>31.739130434782609</v>
      </c>
      <c r="L39" s="3">
        <f t="shared" si="6"/>
        <v>63.478260869565219</v>
      </c>
      <c r="M39" s="3">
        <f t="shared" si="6"/>
        <v>69.826086956521735</v>
      </c>
      <c r="N39" s="3">
        <f t="shared" si="6"/>
        <v>12.695652173913043</v>
      </c>
      <c r="O39" s="3">
        <f t="shared" si="6"/>
        <v>63.478260869565219</v>
      </c>
      <c r="P39" s="3">
        <f t="shared" si="6"/>
        <v>69.826086956521735</v>
      </c>
      <c r="Q39" s="3">
        <f t="shared" si="6"/>
        <v>12.695652173913043</v>
      </c>
      <c r="R39" s="3">
        <f t="shared" si="6"/>
        <v>63.478260869565219</v>
      </c>
      <c r="S39" s="3">
        <f t="shared" si="6"/>
        <v>69.826086956521735</v>
      </c>
      <c r="T39" s="3">
        <f t="shared" si="6"/>
        <v>12.695652173913043</v>
      </c>
      <c r="U39" s="3">
        <f t="shared" ref="U39:BD39" si="7">SUM(U14:U38)</f>
        <v>63.478260869565219</v>
      </c>
      <c r="V39" s="3">
        <f t="shared" si="7"/>
        <v>69.826086956521735</v>
      </c>
      <c r="W39" s="3">
        <f t="shared" si="7"/>
        <v>12.695652173913043</v>
      </c>
      <c r="X39" s="3">
        <f t="shared" si="7"/>
        <v>69.826086956521735</v>
      </c>
      <c r="Y39" s="3">
        <f t="shared" si="7"/>
        <v>44.434782608695656</v>
      </c>
      <c r="Z39" s="3">
        <f t="shared" si="7"/>
        <v>31.739130434782609</v>
      </c>
      <c r="AA39" s="3">
        <f t="shared" si="7"/>
        <v>69.826086956521735</v>
      </c>
      <c r="AB39" s="3">
        <f t="shared" si="7"/>
        <v>44.434782608695656</v>
      </c>
      <c r="AC39" s="3">
        <f t="shared" si="7"/>
        <v>31.739130434782609</v>
      </c>
      <c r="AD39" s="3">
        <f t="shared" si="7"/>
        <v>69.826086956521735</v>
      </c>
      <c r="AE39" s="3">
        <f t="shared" si="7"/>
        <v>44.434782608695656</v>
      </c>
      <c r="AF39" s="3">
        <f t="shared" si="7"/>
        <v>31.739130434782609</v>
      </c>
      <c r="AG39" s="3">
        <f t="shared" si="7"/>
        <v>69.826086956521735</v>
      </c>
      <c r="AH39" s="3">
        <f t="shared" si="7"/>
        <v>44.434782608695656</v>
      </c>
      <c r="AI39" s="3">
        <f t="shared" si="7"/>
        <v>31.739130434782609</v>
      </c>
      <c r="AJ39" s="3">
        <f t="shared" si="7"/>
        <v>69.826086956521735</v>
      </c>
      <c r="AK39" s="3">
        <f t="shared" si="7"/>
        <v>44.434782608695656</v>
      </c>
      <c r="AL39" s="3">
        <f t="shared" si="7"/>
        <v>31.739130434782609</v>
      </c>
      <c r="AM39" s="3">
        <f t="shared" si="7"/>
        <v>69.826086956521735</v>
      </c>
      <c r="AN39" s="3">
        <f t="shared" si="7"/>
        <v>44.434782608695656</v>
      </c>
      <c r="AO39" s="3">
        <f t="shared" si="7"/>
        <v>31.739130434782609</v>
      </c>
      <c r="AP39" s="3">
        <f t="shared" si="7"/>
        <v>69.826086956521735</v>
      </c>
      <c r="AQ39" s="3">
        <f t="shared" si="7"/>
        <v>44.434782608695656</v>
      </c>
      <c r="AR39" s="3">
        <f t="shared" si="7"/>
        <v>31.739130434782609</v>
      </c>
      <c r="AS39" s="3">
        <f t="shared" si="7"/>
        <v>69.826086956521735</v>
      </c>
      <c r="AT39" s="3">
        <f t="shared" si="7"/>
        <v>44.434782608695656</v>
      </c>
      <c r="AU39" s="3">
        <f t="shared" si="7"/>
        <v>31.739130434782609</v>
      </c>
      <c r="AV39" s="3">
        <f t="shared" si="7"/>
        <v>69.826086956521735</v>
      </c>
      <c r="AW39" s="3">
        <f t="shared" si="7"/>
        <v>44.434782608695656</v>
      </c>
      <c r="AX39" s="3">
        <f t="shared" si="7"/>
        <v>31.739130434782609</v>
      </c>
      <c r="AY39" s="3">
        <f t="shared" si="7"/>
        <v>69.826086956521735</v>
      </c>
      <c r="AZ39" s="3">
        <f t="shared" si="7"/>
        <v>44.434782608695656</v>
      </c>
      <c r="BA39" s="3">
        <f t="shared" si="7"/>
        <v>31.739130434782609</v>
      </c>
      <c r="BB39" s="3">
        <f t="shared" si="7"/>
        <v>101.56521739130434</v>
      </c>
      <c r="BC39" s="3">
        <f t="shared" si="7"/>
        <v>44.434782608695656</v>
      </c>
      <c r="BD39" s="3">
        <f t="shared" si="7"/>
        <v>0</v>
      </c>
      <c r="BE39" s="3">
        <f t="shared" ref="BE39:CI39" si="8">SUM(BE14:BE38)</f>
        <v>101.56521739130434</v>
      </c>
      <c r="BF39" s="3">
        <f t="shared" si="8"/>
        <v>44.434782608695656</v>
      </c>
      <c r="BG39" s="3">
        <f t="shared" si="8"/>
        <v>0</v>
      </c>
      <c r="BH39" s="3">
        <f t="shared" si="8"/>
        <v>114.26086956521739</v>
      </c>
      <c r="BI39" s="3">
        <f t="shared" si="8"/>
        <v>31.739130434782609</v>
      </c>
      <c r="BJ39" s="3">
        <f t="shared" si="8"/>
        <v>0</v>
      </c>
      <c r="BK39" s="3">
        <f t="shared" si="8"/>
        <v>88.869565217391312</v>
      </c>
      <c r="BL39" s="3">
        <f t="shared" si="8"/>
        <v>57.130434782608695</v>
      </c>
      <c r="BM39" s="3">
        <f t="shared" si="8"/>
        <v>0</v>
      </c>
      <c r="BN39" s="3">
        <f t="shared" si="8"/>
        <v>88.869565217391312</v>
      </c>
      <c r="BO39" s="3">
        <f t="shared" si="8"/>
        <v>31.739130434782609</v>
      </c>
      <c r="BP39" s="3">
        <f t="shared" si="8"/>
        <v>25.391304347826086</v>
      </c>
      <c r="BQ39" s="3">
        <f t="shared" si="8"/>
        <v>114.26086956521739</v>
      </c>
      <c r="BR39" s="3">
        <f t="shared" si="8"/>
        <v>31.739130434782609</v>
      </c>
      <c r="BS39" s="3">
        <f t="shared" si="8"/>
        <v>0</v>
      </c>
      <c r="BT39" s="3">
        <f t="shared" si="8"/>
        <v>101.56521739130434</v>
      </c>
      <c r="BU39" s="3">
        <f t="shared" si="8"/>
        <v>38.086956521739125</v>
      </c>
      <c r="BV39" s="3">
        <f t="shared" si="8"/>
        <v>6.3478260869565215</v>
      </c>
      <c r="BW39" s="3">
        <f t="shared" si="8"/>
        <v>101.56521739130434</v>
      </c>
      <c r="BX39" s="3">
        <f t="shared" si="8"/>
        <v>38.086956521739125</v>
      </c>
      <c r="BY39" s="3">
        <f t="shared" si="8"/>
        <v>6.3478260869565215</v>
      </c>
      <c r="BZ39" s="3">
        <f t="shared" si="8"/>
        <v>69.826086956521735</v>
      </c>
      <c r="CA39" s="3">
        <f t="shared" si="8"/>
        <v>44.434782608695656</v>
      </c>
      <c r="CB39" s="3">
        <f t="shared" si="8"/>
        <v>31.739130434782609</v>
      </c>
      <c r="CC39" s="3">
        <f t="shared" si="8"/>
        <v>69.826086956521735</v>
      </c>
      <c r="CD39" s="3">
        <f t="shared" si="8"/>
        <v>44.434782608695656</v>
      </c>
      <c r="CE39" s="3">
        <f t="shared" si="8"/>
        <v>31.739130434782609</v>
      </c>
      <c r="CF39" s="3">
        <f t="shared" si="8"/>
        <v>69.826086956521735</v>
      </c>
      <c r="CG39" s="3">
        <f t="shared" si="8"/>
        <v>44.434782608695656</v>
      </c>
      <c r="CH39" s="3">
        <f t="shared" si="8"/>
        <v>31.739130434782609</v>
      </c>
      <c r="CI39" s="3">
        <f t="shared" si="8"/>
        <v>69.826086956521735</v>
      </c>
      <c r="CJ39" s="3">
        <f t="shared" ref="CJ39:DR39" si="9">SUM(CJ14:CJ38)</f>
        <v>44.434782608695656</v>
      </c>
      <c r="CK39" s="3">
        <f t="shared" si="9"/>
        <v>31.739130434782609</v>
      </c>
      <c r="CL39" s="3">
        <f t="shared" si="9"/>
        <v>57.130434782608695</v>
      </c>
      <c r="CM39" s="3">
        <f t="shared" si="9"/>
        <v>44.434782608695656</v>
      </c>
      <c r="CN39" s="3">
        <f t="shared" si="9"/>
        <v>44.434782608695656</v>
      </c>
      <c r="CO39" s="3">
        <f t="shared" si="9"/>
        <v>69.826086956521735</v>
      </c>
      <c r="CP39" s="3">
        <f t="shared" si="9"/>
        <v>31.739130434782609</v>
      </c>
      <c r="CQ39" s="3">
        <f t="shared" si="9"/>
        <v>44.434782608695656</v>
      </c>
      <c r="CR39" s="3">
        <f t="shared" si="9"/>
        <v>69.826086956521735</v>
      </c>
      <c r="CS39" s="3">
        <f t="shared" si="9"/>
        <v>19.043478260869563</v>
      </c>
      <c r="CT39" s="3">
        <f t="shared" si="9"/>
        <v>57.130434782608695</v>
      </c>
      <c r="CU39" s="3">
        <f t="shared" si="9"/>
        <v>69.826086956521735</v>
      </c>
      <c r="CV39" s="3">
        <f t="shared" si="9"/>
        <v>31.739130434782609</v>
      </c>
      <c r="CW39" s="3">
        <f t="shared" si="9"/>
        <v>44.434782608695656</v>
      </c>
      <c r="CX39" s="3">
        <f t="shared" si="9"/>
        <v>95.217391304347828</v>
      </c>
      <c r="CY39" s="3">
        <f t="shared" si="9"/>
        <v>6.3478260869565215</v>
      </c>
      <c r="CZ39" s="3">
        <f t="shared" si="9"/>
        <v>44.434782608695656</v>
      </c>
      <c r="DA39" s="3">
        <f t="shared" si="9"/>
        <v>57.130434782608695</v>
      </c>
      <c r="DB39" s="3">
        <f t="shared" si="9"/>
        <v>31.739130434782609</v>
      </c>
      <c r="DC39" s="3">
        <f t="shared" si="9"/>
        <v>57.130434782608695</v>
      </c>
      <c r="DD39" s="3">
        <f t="shared" si="9"/>
        <v>69.826086956521735</v>
      </c>
      <c r="DE39" s="3">
        <f t="shared" si="9"/>
        <v>38.086956521739125</v>
      </c>
      <c r="DF39" s="3">
        <f t="shared" si="9"/>
        <v>38.086956521739125</v>
      </c>
      <c r="DG39" s="3">
        <f t="shared" si="9"/>
        <v>69.826086956521735</v>
      </c>
      <c r="DH39" s="3">
        <f t="shared" si="9"/>
        <v>38.086956521739125</v>
      </c>
      <c r="DI39" s="3">
        <f t="shared" si="9"/>
        <v>38.086956521739125</v>
      </c>
      <c r="DJ39" s="3">
        <f t="shared" si="9"/>
        <v>69.826086956521735</v>
      </c>
      <c r="DK39" s="3">
        <f t="shared" si="9"/>
        <v>63.478260869565219</v>
      </c>
      <c r="DL39" s="3">
        <f t="shared" si="9"/>
        <v>12.695652173913043</v>
      </c>
      <c r="DM39" s="3">
        <f t="shared" si="9"/>
        <v>82.521739130434781</v>
      </c>
      <c r="DN39" s="3">
        <f t="shared" si="9"/>
        <v>50.782608695652172</v>
      </c>
      <c r="DO39" s="3">
        <f t="shared" si="9"/>
        <v>12.695652173913043</v>
      </c>
      <c r="DP39" s="3">
        <f t="shared" si="9"/>
        <v>82.521739130434781</v>
      </c>
      <c r="DQ39" s="3">
        <f t="shared" si="9"/>
        <v>50.782608695652172</v>
      </c>
      <c r="DR39" s="3">
        <f t="shared" si="9"/>
        <v>12.695652173913043</v>
      </c>
      <c r="DS39" s="3">
        <f t="shared" ref="DS39:EY39" si="10">SUM(DS14:DS38)</f>
        <v>69.826086956521735</v>
      </c>
      <c r="DT39" s="3">
        <f t="shared" si="10"/>
        <v>63.478260869565219</v>
      </c>
      <c r="DU39" s="3">
        <f t="shared" si="10"/>
        <v>12.695652173913043</v>
      </c>
      <c r="DV39" s="3">
        <f t="shared" si="10"/>
        <v>69.826086956521735</v>
      </c>
      <c r="DW39" s="3">
        <f t="shared" si="10"/>
        <v>63.478260869565219</v>
      </c>
      <c r="DX39" s="3">
        <f t="shared" si="10"/>
        <v>12.695652173913043</v>
      </c>
      <c r="DY39" s="3">
        <f t="shared" si="10"/>
        <v>69.826086956521735</v>
      </c>
      <c r="DZ39" s="3">
        <f t="shared" si="10"/>
        <v>44.434782608695656</v>
      </c>
      <c r="EA39" s="3">
        <f t="shared" si="10"/>
        <v>31.739130434782609</v>
      </c>
      <c r="EB39" s="3">
        <f t="shared" si="10"/>
        <v>69.826086956521735</v>
      </c>
      <c r="EC39" s="3">
        <f t="shared" si="10"/>
        <v>44.434782608695656</v>
      </c>
      <c r="ED39" s="3">
        <f t="shared" si="10"/>
        <v>31.739130434782609</v>
      </c>
      <c r="EE39" s="3">
        <f t="shared" si="10"/>
        <v>69.826086956521735</v>
      </c>
      <c r="EF39" s="3">
        <f t="shared" si="10"/>
        <v>44.434782608695656</v>
      </c>
      <c r="EG39" s="3">
        <f t="shared" si="10"/>
        <v>31.739130434782609</v>
      </c>
      <c r="EH39" s="3">
        <f t="shared" si="10"/>
        <v>69.826086956521735</v>
      </c>
      <c r="EI39" s="3">
        <f t="shared" si="10"/>
        <v>44.434782608695656</v>
      </c>
      <c r="EJ39" s="3">
        <f t="shared" si="10"/>
        <v>31.739130434782609</v>
      </c>
      <c r="EK39" s="3">
        <f t="shared" si="10"/>
        <v>69.826086956521735</v>
      </c>
      <c r="EL39" s="3">
        <f t="shared" si="10"/>
        <v>44.434782608695656</v>
      </c>
      <c r="EM39" s="3">
        <f t="shared" si="10"/>
        <v>31.739130434782609</v>
      </c>
      <c r="EN39" s="3">
        <f t="shared" si="10"/>
        <v>69.826086956521735</v>
      </c>
      <c r="EO39" s="3">
        <f t="shared" si="10"/>
        <v>44.434782608695656</v>
      </c>
      <c r="EP39" s="3">
        <f t="shared" si="10"/>
        <v>31.739130434782609</v>
      </c>
      <c r="EQ39" s="3">
        <f t="shared" si="10"/>
        <v>69.826086956521735</v>
      </c>
      <c r="ER39" s="3">
        <f t="shared" si="10"/>
        <v>63.478260869565219</v>
      </c>
      <c r="ES39" s="3">
        <f t="shared" si="10"/>
        <v>12.695652173913043</v>
      </c>
      <c r="ET39" s="3">
        <f t="shared" si="10"/>
        <v>69.826086956521735</v>
      </c>
      <c r="EU39" s="3">
        <f t="shared" si="10"/>
        <v>44.434782608695656</v>
      </c>
      <c r="EV39" s="3">
        <f t="shared" si="10"/>
        <v>31.739130434782609</v>
      </c>
      <c r="EW39" s="3">
        <f t="shared" si="10"/>
        <v>69.826086956521735</v>
      </c>
      <c r="EX39" s="3">
        <f t="shared" si="10"/>
        <v>44.434782608695656</v>
      </c>
      <c r="EY39" s="3">
        <f t="shared" si="10"/>
        <v>31.739130434782609</v>
      </c>
      <c r="EZ39" s="3">
        <f t="shared" ref="EZ39:FK39" si="11">SUM(EZ14:EZ38)</f>
        <v>69.826086956521735</v>
      </c>
      <c r="FA39" s="3">
        <f t="shared" si="11"/>
        <v>44.434782608695656</v>
      </c>
      <c r="FB39" s="3">
        <f t="shared" si="11"/>
        <v>31.739130434782609</v>
      </c>
      <c r="FC39" s="3">
        <f t="shared" si="11"/>
        <v>69.826086956521735</v>
      </c>
      <c r="FD39" s="3">
        <f t="shared" si="11"/>
        <v>63.478260869565219</v>
      </c>
      <c r="FE39" s="3">
        <f t="shared" si="11"/>
        <v>12.695652173913043</v>
      </c>
      <c r="FF39" s="3">
        <f t="shared" si="11"/>
        <v>69.826086956521735</v>
      </c>
      <c r="FG39" s="3">
        <f t="shared" si="11"/>
        <v>44.434782608695656</v>
      </c>
      <c r="FH39" s="3">
        <f t="shared" si="11"/>
        <v>31.739130434782609</v>
      </c>
      <c r="FI39" s="3">
        <f t="shared" si="11"/>
        <v>69.826086956521735</v>
      </c>
      <c r="FJ39" s="3">
        <f t="shared" si="11"/>
        <v>44.434782608695656</v>
      </c>
      <c r="FK39" s="3">
        <f t="shared" si="11"/>
        <v>31.739130434782609</v>
      </c>
    </row>
    <row r="40" spans="1:254" ht="39" customHeight="1" x14ac:dyDescent="0.25">
      <c r="A40" s="62" t="s">
        <v>641</v>
      </c>
      <c r="B40" s="63"/>
      <c r="C40" s="10">
        <f>C39/25%</f>
        <v>279.30434782608694</v>
      </c>
      <c r="D40" s="10">
        <f t="shared" ref="D40:P40" si="12">D39/25%</f>
        <v>177.73913043478262</v>
      </c>
      <c r="E40" s="10">
        <f t="shared" si="12"/>
        <v>126.95652173913044</v>
      </c>
      <c r="F40" s="10">
        <f t="shared" si="12"/>
        <v>279.30434782608694</v>
      </c>
      <c r="G40" s="10">
        <f t="shared" si="12"/>
        <v>177.73913043478262</v>
      </c>
      <c r="H40" s="10">
        <f t="shared" si="12"/>
        <v>126.95652173913044</v>
      </c>
      <c r="I40" s="10">
        <f t="shared" si="12"/>
        <v>279.30434782608694</v>
      </c>
      <c r="J40" s="10">
        <f t="shared" si="12"/>
        <v>177.73913043478262</v>
      </c>
      <c r="K40" s="10">
        <f t="shared" si="12"/>
        <v>126.95652173913044</v>
      </c>
      <c r="L40" s="10">
        <f t="shared" si="12"/>
        <v>253.91304347826087</v>
      </c>
      <c r="M40" s="10">
        <f t="shared" si="12"/>
        <v>279.30434782608694</v>
      </c>
      <c r="N40" s="10">
        <f t="shared" si="12"/>
        <v>50.782608695652172</v>
      </c>
      <c r="O40" s="10">
        <f t="shared" si="12"/>
        <v>253.91304347826087</v>
      </c>
      <c r="P40" s="10">
        <f t="shared" si="12"/>
        <v>279.30434782608694</v>
      </c>
      <c r="Q40" s="10">
        <f>Q39/25%</f>
        <v>50.782608695652172</v>
      </c>
      <c r="R40" s="10">
        <f t="shared" ref="R40:T40" si="13">R39/25%</f>
        <v>253.91304347826087</v>
      </c>
      <c r="S40" s="10">
        <f t="shared" si="13"/>
        <v>279.30434782608694</v>
      </c>
      <c r="T40" s="10">
        <f t="shared" si="13"/>
        <v>50.782608695652172</v>
      </c>
      <c r="U40" s="10">
        <f t="shared" ref="U40:BD40" si="14">U39/25%</f>
        <v>253.91304347826087</v>
      </c>
      <c r="V40" s="10">
        <f t="shared" si="14"/>
        <v>279.30434782608694</v>
      </c>
      <c r="W40" s="10">
        <f t="shared" si="14"/>
        <v>50.782608695652172</v>
      </c>
      <c r="X40" s="10">
        <f t="shared" si="14"/>
        <v>279.30434782608694</v>
      </c>
      <c r="Y40" s="10">
        <f t="shared" si="14"/>
        <v>177.73913043478262</v>
      </c>
      <c r="Z40" s="10">
        <f t="shared" si="14"/>
        <v>126.95652173913044</v>
      </c>
      <c r="AA40" s="10">
        <f t="shared" si="14"/>
        <v>279.30434782608694</v>
      </c>
      <c r="AB40" s="10">
        <f t="shared" si="14"/>
        <v>177.73913043478262</v>
      </c>
      <c r="AC40" s="10">
        <f t="shared" si="14"/>
        <v>126.95652173913044</v>
      </c>
      <c r="AD40" s="10">
        <f t="shared" si="14"/>
        <v>279.30434782608694</v>
      </c>
      <c r="AE40" s="10">
        <f t="shared" si="14"/>
        <v>177.73913043478262</v>
      </c>
      <c r="AF40" s="10">
        <f t="shared" si="14"/>
        <v>126.95652173913044</v>
      </c>
      <c r="AG40" s="10">
        <f t="shared" si="14"/>
        <v>279.30434782608694</v>
      </c>
      <c r="AH40" s="10">
        <f t="shared" si="14"/>
        <v>177.73913043478262</v>
      </c>
      <c r="AI40" s="10">
        <f t="shared" si="14"/>
        <v>126.95652173913044</v>
      </c>
      <c r="AJ40" s="10">
        <f t="shared" si="14"/>
        <v>279.30434782608694</v>
      </c>
      <c r="AK40" s="10">
        <f t="shared" si="14"/>
        <v>177.73913043478262</v>
      </c>
      <c r="AL40" s="10">
        <f t="shared" si="14"/>
        <v>126.95652173913044</v>
      </c>
      <c r="AM40" s="10">
        <f t="shared" si="14"/>
        <v>279.30434782608694</v>
      </c>
      <c r="AN40" s="10">
        <f t="shared" si="14"/>
        <v>177.73913043478262</v>
      </c>
      <c r="AO40" s="10">
        <f t="shared" si="14"/>
        <v>126.95652173913044</v>
      </c>
      <c r="AP40" s="10">
        <f t="shared" si="14"/>
        <v>279.30434782608694</v>
      </c>
      <c r="AQ40" s="10">
        <f t="shared" si="14"/>
        <v>177.73913043478262</v>
      </c>
      <c r="AR40" s="10">
        <f t="shared" si="14"/>
        <v>126.95652173913044</v>
      </c>
      <c r="AS40" s="10">
        <f t="shared" si="14"/>
        <v>279.30434782608694</v>
      </c>
      <c r="AT40" s="10">
        <f t="shared" si="14"/>
        <v>177.73913043478262</v>
      </c>
      <c r="AU40" s="10">
        <f t="shared" si="14"/>
        <v>126.95652173913044</v>
      </c>
      <c r="AV40" s="10">
        <f t="shared" si="14"/>
        <v>279.30434782608694</v>
      </c>
      <c r="AW40" s="10">
        <f t="shared" si="14"/>
        <v>177.73913043478262</v>
      </c>
      <c r="AX40" s="10">
        <f t="shared" si="14"/>
        <v>126.95652173913044</v>
      </c>
      <c r="AY40" s="10">
        <f t="shared" si="14"/>
        <v>279.30434782608694</v>
      </c>
      <c r="AZ40" s="10">
        <f t="shared" si="14"/>
        <v>177.73913043478262</v>
      </c>
      <c r="BA40" s="10">
        <f t="shared" si="14"/>
        <v>126.95652173913044</v>
      </c>
      <c r="BB40" s="10">
        <f t="shared" si="14"/>
        <v>406.26086956521738</v>
      </c>
      <c r="BC40" s="10">
        <f t="shared" si="14"/>
        <v>177.73913043478262</v>
      </c>
      <c r="BD40" s="10">
        <f t="shared" si="14"/>
        <v>0</v>
      </c>
      <c r="BE40" s="10">
        <f t="shared" ref="BE40:CI40" si="15">BE39/25%</f>
        <v>406.26086956521738</v>
      </c>
      <c r="BF40" s="10">
        <f t="shared" si="15"/>
        <v>177.73913043478262</v>
      </c>
      <c r="BG40" s="10">
        <f t="shared" si="15"/>
        <v>0</v>
      </c>
      <c r="BH40" s="10">
        <f t="shared" si="15"/>
        <v>457.04347826086956</v>
      </c>
      <c r="BI40" s="10">
        <f t="shared" si="15"/>
        <v>126.95652173913044</v>
      </c>
      <c r="BJ40" s="10">
        <f t="shared" si="15"/>
        <v>0</v>
      </c>
      <c r="BK40" s="10">
        <f t="shared" si="15"/>
        <v>355.47826086956525</v>
      </c>
      <c r="BL40" s="10">
        <f t="shared" si="15"/>
        <v>228.52173913043478</v>
      </c>
      <c r="BM40" s="10">
        <f t="shared" si="15"/>
        <v>0</v>
      </c>
      <c r="BN40" s="10">
        <f t="shared" si="15"/>
        <v>355.47826086956525</v>
      </c>
      <c r="BO40" s="10">
        <f t="shared" si="15"/>
        <v>126.95652173913044</v>
      </c>
      <c r="BP40" s="10">
        <f t="shared" si="15"/>
        <v>101.56521739130434</v>
      </c>
      <c r="BQ40" s="10">
        <f t="shared" si="15"/>
        <v>457.04347826086956</v>
      </c>
      <c r="BR40" s="10">
        <f t="shared" si="15"/>
        <v>126.95652173913044</v>
      </c>
      <c r="BS40" s="10">
        <f t="shared" si="15"/>
        <v>0</v>
      </c>
      <c r="BT40" s="10">
        <f t="shared" si="15"/>
        <v>406.26086956521738</v>
      </c>
      <c r="BU40" s="10">
        <f t="shared" si="15"/>
        <v>152.3478260869565</v>
      </c>
      <c r="BV40" s="10">
        <f t="shared" si="15"/>
        <v>25.391304347826086</v>
      </c>
      <c r="BW40" s="10">
        <f t="shared" si="15"/>
        <v>406.26086956521738</v>
      </c>
      <c r="BX40" s="10">
        <f t="shared" si="15"/>
        <v>152.3478260869565</v>
      </c>
      <c r="BY40" s="10">
        <f t="shared" si="15"/>
        <v>25.391304347826086</v>
      </c>
      <c r="BZ40" s="10">
        <f t="shared" si="15"/>
        <v>279.30434782608694</v>
      </c>
      <c r="CA40" s="10">
        <f t="shared" si="15"/>
        <v>177.73913043478262</v>
      </c>
      <c r="CB40" s="10">
        <f t="shared" si="15"/>
        <v>126.95652173913044</v>
      </c>
      <c r="CC40" s="10">
        <f t="shared" si="15"/>
        <v>279.30434782608694</v>
      </c>
      <c r="CD40" s="10">
        <f t="shared" si="15"/>
        <v>177.73913043478262</v>
      </c>
      <c r="CE40" s="10">
        <f t="shared" si="15"/>
        <v>126.95652173913044</v>
      </c>
      <c r="CF40" s="10">
        <f t="shared" si="15"/>
        <v>279.30434782608694</v>
      </c>
      <c r="CG40" s="10">
        <f t="shared" si="15"/>
        <v>177.73913043478262</v>
      </c>
      <c r="CH40" s="10">
        <f t="shared" si="15"/>
        <v>126.95652173913044</v>
      </c>
      <c r="CI40" s="10">
        <f t="shared" si="15"/>
        <v>279.30434782608694</v>
      </c>
      <c r="CJ40" s="10">
        <f t="shared" ref="CJ40:DR40" si="16">CJ39/25%</f>
        <v>177.73913043478262</v>
      </c>
      <c r="CK40" s="10">
        <f t="shared" si="16"/>
        <v>126.95652173913044</v>
      </c>
      <c r="CL40" s="10">
        <f t="shared" si="16"/>
        <v>228.52173913043478</v>
      </c>
      <c r="CM40" s="10">
        <f t="shared" si="16"/>
        <v>177.73913043478262</v>
      </c>
      <c r="CN40" s="10">
        <f t="shared" si="16"/>
        <v>177.73913043478262</v>
      </c>
      <c r="CO40" s="10">
        <f t="shared" si="16"/>
        <v>279.30434782608694</v>
      </c>
      <c r="CP40" s="10">
        <f t="shared" si="16"/>
        <v>126.95652173913044</v>
      </c>
      <c r="CQ40" s="10">
        <f t="shared" si="16"/>
        <v>177.73913043478262</v>
      </c>
      <c r="CR40" s="10">
        <f t="shared" si="16"/>
        <v>279.30434782608694</v>
      </c>
      <c r="CS40" s="10">
        <f t="shared" si="16"/>
        <v>76.173913043478251</v>
      </c>
      <c r="CT40" s="10">
        <f t="shared" si="16"/>
        <v>228.52173913043478</v>
      </c>
      <c r="CU40" s="10">
        <f t="shared" si="16"/>
        <v>279.30434782608694</v>
      </c>
      <c r="CV40" s="10">
        <f t="shared" si="16"/>
        <v>126.95652173913044</v>
      </c>
      <c r="CW40" s="10">
        <f t="shared" si="16"/>
        <v>177.73913043478262</v>
      </c>
      <c r="CX40" s="10">
        <f t="shared" si="16"/>
        <v>380.86956521739131</v>
      </c>
      <c r="CY40" s="10">
        <f t="shared" si="16"/>
        <v>25.391304347826086</v>
      </c>
      <c r="CZ40" s="10">
        <f t="shared" si="16"/>
        <v>177.73913043478262</v>
      </c>
      <c r="DA40" s="10">
        <f t="shared" si="16"/>
        <v>228.52173913043478</v>
      </c>
      <c r="DB40" s="10">
        <f t="shared" si="16"/>
        <v>126.95652173913044</v>
      </c>
      <c r="DC40" s="10">
        <f t="shared" si="16"/>
        <v>228.52173913043478</v>
      </c>
      <c r="DD40" s="10">
        <f t="shared" si="16"/>
        <v>279.30434782608694</v>
      </c>
      <c r="DE40" s="10">
        <f t="shared" si="16"/>
        <v>152.3478260869565</v>
      </c>
      <c r="DF40" s="10">
        <f t="shared" si="16"/>
        <v>152.3478260869565</v>
      </c>
      <c r="DG40" s="10">
        <f t="shared" si="16"/>
        <v>279.30434782608694</v>
      </c>
      <c r="DH40" s="10">
        <f t="shared" si="16"/>
        <v>152.3478260869565</v>
      </c>
      <c r="DI40" s="10">
        <f t="shared" si="16"/>
        <v>152.3478260869565</v>
      </c>
      <c r="DJ40" s="10">
        <f t="shared" si="16"/>
        <v>279.30434782608694</v>
      </c>
      <c r="DK40" s="10">
        <f t="shared" si="16"/>
        <v>253.91304347826087</v>
      </c>
      <c r="DL40" s="10">
        <f t="shared" si="16"/>
        <v>50.782608695652172</v>
      </c>
      <c r="DM40" s="10">
        <f t="shared" si="16"/>
        <v>330.08695652173913</v>
      </c>
      <c r="DN40" s="10">
        <f t="shared" si="16"/>
        <v>203.13043478260869</v>
      </c>
      <c r="DO40" s="10">
        <f t="shared" si="16"/>
        <v>50.782608695652172</v>
      </c>
      <c r="DP40" s="10">
        <f t="shared" si="16"/>
        <v>330.08695652173913</v>
      </c>
      <c r="DQ40" s="10">
        <f t="shared" si="16"/>
        <v>203.13043478260869</v>
      </c>
      <c r="DR40" s="10">
        <f t="shared" si="16"/>
        <v>50.782608695652172</v>
      </c>
      <c r="DS40" s="10">
        <f t="shared" ref="DS40:EY40" si="17">DS39/25%</f>
        <v>279.30434782608694</v>
      </c>
      <c r="DT40" s="10">
        <f t="shared" si="17"/>
        <v>253.91304347826087</v>
      </c>
      <c r="DU40" s="10">
        <f t="shared" si="17"/>
        <v>50.782608695652172</v>
      </c>
      <c r="DV40" s="10">
        <f t="shared" si="17"/>
        <v>279.30434782608694</v>
      </c>
      <c r="DW40" s="10">
        <f t="shared" si="17"/>
        <v>253.91304347826087</v>
      </c>
      <c r="DX40" s="10">
        <f t="shared" si="17"/>
        <v>50.782608695652172</v>
      </c>
      <c r="DY40" s="10">
        <f t="shared" si="17"/>
        <v>279.30434782608694</v>
      </c>
      <c r="DZ40" s="10">
        <f t="shared" si="17"/>
        <v>177.73913043478262</v>
      </c>
      <c r="EA40" s="10">
        <f t="shared" si="17"/>
        <v>126.95652173913044</v>
      </c>
      <c r="EB40" s="10">
        <f t="shared" si="17"/>
        <v>279.30434782608694</v>
      </c>
      <c r="EC40" s="10">
        <f t="shared" si="17"/>
        <v>177.73913043478262</v>
      </c>
      <c r="ED40" s="10">
        <f t="shared" si="17"/>
        <v>126.95652173913044</v>
      </c>
      <c r="EE40" s="10">
        <f t="shared" si="17"/>
        <v>279.30434782608694</v>
      </c>
      <c r="EF40" s="10">
        <f t="shared" si="17"/>
        <v>177.73913043478262</v>
      </c>
      <c r="EG40" s="10">
        <f t="shared" si="17"/>
        <v>126.95652173913044</v>
      </c>
      <c r="EH40" s="10">
        <f t="shared" si="17"/>
        <v>279.30434782608694</v>
      </c>
      <c r="EI40" s="10">
        <f t="shared" si="17"/>
        <v>177.73913043478262</v>
      </c>
      <c r="EJ40" s="10">
        <f t="shared" si="17"/>
        <v>126.95652173913044</v>
      </c>
      <c r="EK40" s="10">
        <f t="shared" si="17"/>
        <v>279.30434782608694</v>
      </c>
      <c r="EL40" s="10">
        <f t="shared" si="17"/>
        <v>177.73913043478262</v>
      </c>
      <c r="EM40" s="10">
        <f t="shared" si="17"/>
        <v>126.95652173913044</v>
      </c>
      <c r="EN40" s="10">
        <f t="shared" si="17"/>
        <v>279.30434782608694</v>
      </c>
      <c r="EO40" s="10">
        <f t="shared" si="17"/>
        <v>177.73913043478262</v>
      </c>
      <c r="EP40" s="10">
        <f t="shared" si="17"/>
        <v>126.95652173913044</v>
      </c>
      <c r="EQ40" s="10">
        <f t="shared" si="17"/>
        <v>279.30434782608694</v>
      </c>
      <c r="ER40" s="10">
        <f t="shared" si="17"/>
        <v>253.91304347826087</v>
      </c>
      <c r="ES40" s="10">
        <f t="shared" si="17"/>
        <v>50.782608695652172</v>
      </c>
      <c r="ET40" s="10">
        <f t="shared" si="17"/>
        <v>279.30434782608694</v>
      </c>
      <c r="EU40" s="10">
        <f t="shared" si="17"/>
        <v>177.73913043478262</v>
      </c>
      <c r="EV40" s="10">
        <f t="shared" si="17"/>
        <v>126.95652173913044</v>
      </c>
      <c r="EW40" s="10">
        <f t="shared" si="17"/>
        <v>279.30434782608694</v>
      </c>
      <c r="EX40" s="10">
        <f t="shared" si="17"/>
        <v>177.73913043478262</v>
      </c>
      <c r="EY40" s="10">
        <f t="shared" si="17"/>
        <v>126.95652173913044</v>
      </c>
      <c r="EZ40" s="10">
        <f t="shared" ref="EZ40:FK40" si="18">EZ39/25%</f>
        <v>279.30434782608694</v>
      </c>
      <c r="FA40" s="10">
        <f t="shared" si="18"/>
        <v>177.73913043478262</v>
      </c>
      <c r="FB40" s="10">
        <f t="shared" si="18"/>
        <v>126.95652173913044</v>
      </c>
      <c r="FC40" s="10">
        <f t="shared" si="18"/>
        <v>279.30434782608694</v>
      </c>
      <c r="FD40" s="10">
        <f t="shared" si="18"/>
        <v>253.91304347826087</v>
      </c>
      <c r="FE40" s="10">
        <f t="shared" si="18"/>
        <v>50.782608695652172</v>
      </c>
      <c r="FF40" s="10">
        <f t="shared" si="18"/>
        <v>279.30434782608694</v>
      </c>
      <c r="FG40" s="10">
        <f t="shared" si="18"/>
        <v>177.73913043478262</v>
      </c>
      <c r="FH40" s="10">
        <f t="shared" si="18"/>
        <v>126.95652173913044</v>
      </c>
      <c r="FI40" s="10">
        <f t="shared" si="18"/>
        <v>279.30434782608694</v>
      </c>
      <c r="FJ40" s="10">
        <f t="shared" si="18"/>
        <v>177.73913043478262</v>
      </c>
      <c r="FK40" s="10">
        <f t="shared" si="18"/>
        <v>126.95652173913044</v>
      </c>
    </row>
    <row r="42" spans="1:254" x14ac:dyDescent="0.25">
      <c r="B42" s="68" t="s">
        <v>617</v>
      </c>
      <c r="C42" s="69"/>
      <c r="D42" s="69"/>
      <c r="E42" s="70"/>
      <c r="F42" s="20"/>
      <c r="G42" s="20"/>
      <c r="H42" s="20"/>
      <c r="I42" s="20"/>
    </row>
    <row r="43" spans="1:254" x14ac:dyDescent="0.25">
      <c r="B43" s="4" t="s">
        <v>618</v>
      </c>
      <c r="C43" s="95" t="s">
        <v>631</v>
      </c>
      <c r="D43" s="96">
        <f>E43/100*23</f>
        <v>61.903999999999996</v>
      </c>
      <c r="E43" s="97">
        <f>(C40+F40+I40+L40+O40)/5</f>
        <v>269.14782608695651</v>
      </c>
    </row>
    <row r="44" spans="1:254" x14ac:dyDescent="0.25">
      <c r="B44" s="4" t="s">
        <v>619</v>
      </c>
      <c r="C44" s="34" t="s">
        <v>631</v>
      </c>
      <c r="D44" s="96">
        <f t="shared" ref="D44:D45" si="19">E44/100*23</f>
        <v>50.223999999999997</v>
      </c>
      <c r="E44" s="31">
        <f>(D40+G40+J40+M40+P40)/5</f>
        <v>218.36521739130436</v>
      </c>
    </row>
    <row r="45" spans="1:254" x14ac:dyDescent="0.25">
      <c r="B45" s="4" t="s">
        <v>620</v>
      </c>
      <c r="C45" s="34" t="s">
        <v>631</v>
      </c>
      <c r="D45" s="96">
        <f t="shared" si="19"/>
        <v>22.192</v>
      </c>
      <c r="E45" s="31">
        <f>(E40+H40+K40+N40+Q40)/5</f>
        <v>96.486956521739131</v>
      </c>
    </row>
    <row r="46" spans="1:254" x14ac:dyDescent="0.25">
      <c r="B46" s="4"/>
      <c r="C46" s="40"/>
      <c r="D46" s="38">
        <f>SUM(D43:D45)</f>
        <v>134.32</v>
      </c>
      <c r="E46" s="38">
        <f>SUM(E43:E45)</f>
        <v>584</v>
      </c>
    </row>
    <row r="47" spans="1:254" ht="15" customHeight="1" x14ac:dyDescent="0.25">
      <c r="B47" s="4"/>
      <c r="C47" s="34"/>
      <c r="D47" s="78" t="s">
        <v>56</v>
      </c>
      <c r="E47" s="79"/>
      <c r="F47" s="80" t="s">
        <v>3</v>
      </c>
      <c r="G47" s="81"/>
      <c r="H47" s="82" t="s">
        <v>330</v>
      </c>
      <c r="I47" s="83"/>
    </row>
    <row r="48" spans="1:254" x14ac:dyDescent="0.25">
      <c r="B48" s="4" t="s">
        <v>618</v>
      </c>
      <c r="C48" s="34" t="s">
        <v>632</v>
      </c>
      <c r="D48" s="50">
        <v>11</v>
      </c>
      <c r="E48" s="31">
        <f>(R40+U40+X40+AA40+AD40)/5</f>
        <v>269.14782608695657</v>
      </c>
      <c r="F48" s="50">
        <v>15</v>
      </c>
      <c r="G48" s="31">
        <f>(AG40+AJ40+AM40+AP40+AS40)/5</f>
        <v>279.30434782608694</v>
      </c>
      <c r="H48" s="50">
        <v>15</v>
      </c>
      <c r="I48" s="31">
        <f>(AV40+AY40+BB40+BE40+BH40)/5</f>
        <v>365.63478260869562</v>
      </c>
    </row>
    <row r="49" spans="2:13" x14ac:dyDescent="0.25">
      <c r="B49" s="4" t="s">
        <v>619</v>
      </c>
      <c r="C49" s="34" t="s">
        <v>632</v>
      </c>
      <c r="D49" s="50">
        <v>8</v>
      </c>
      <c r="E49" s="31">
        <f>(S40+V40+Y40+AB40+AE40)/5</f>
        <v>218.36521739130436</v>
      </c>
      <c r="F49" s="50">
        <v>7</v>
      </c>
      <c r="G49" s="31">
        <f>(AH40+AK40+AN40+AQ40+AT40)/5</f>
        <v>177.73913043478262</v>
      </c>
      <c r="H49" s="50">
        <v>6</v>
      </c>
      <c r="I49" s="31">
        <f>(AW40+AZ40+BC40+BF40+BI40)/5</f>
        <v>167.5826086956522</v>
      </c>
    </row>
    <row r="50" spans="2:13" x14ac:dyDescent="0.25">
      <c r="B50" s="4" t="s">
        <v>620</v>
      </c>
      <c r="C50" s="34" t="s">
        <v>632</v>
      </c>
      <c r="D50" s="50">
        <v>4</v>
      </c>
      <c r="E50" s="31">
        <f>(T40+W40+Z40+AC40+AF40)/5</f>
        <v>96.486956521739131</v>
      </c>
      <c r="F50" s="50">
        <v>1</v>
      </c>
      <c r="G50" s="31">
        <f>(AI40+AL40+AO40+AR40+AU40)/5</f>
        <v>126.95652173913045</v>
      </c>
      <c r="H50" s="50">
        <f>I50/100*23</f>
        <v>11.68</v>
      </c>
      <c r="I50" s="31">
        <f>(AX40+BA40+BD40+BG40+BJ40)/5</f>
        <v>50.782608695652172</v>
      </c>
    </row>
    <row r="51" spans="2:13" x14ac:dyDescent="0.25">
      <c r="B51" s="4"/>
      <c r="C51" s="34"/>
      <c r="D51" s="33">
        <f t="shared" ref="D51:I51" si="20">SUM(D48:D50)</f>
        <v>23</v>
      </c>
      <c r="E51" s="33">
        <f t="shared" si="20"/>
        <v>584</v>
      </c>
      <c r="F51" s="32">
        <f t="shared" si="20"/>
        <v>23</v>
      </c>
      <c r="G51" s="33">
        <f t="shared" si="20"/>
        <v>584</v>
      </c>
      <c r="H51" s="32">
        <f t="shared" si="20"/>
        <v>32.68</v>
      </c>
      <c r="I51" s="33">
        <f t="shared" si="20"/>
        <v>583.99999999999989</v>
      </c>
    </row>
    <row r="52" spans="2:13" x14ac:dyDescent="0.25">
      <c r="B52" s="4" t="s">
        <v>618</v>
      </c>
      <c r="C52" s="34" t="s">
        <v>633</v>
      </c>
      <c r="D52" s="50">
        <v>13</v>
      </c>
      <c r="E52" s="31">
        <f>(BK40+BN40+BQ40+BT40+BW40)/5</f>
        <v>396.10434782608701</v>
      </c>
      <c r="I52" s="98"/>
    </row>
    <row r="53" spans="2:13" x14ac:dyDescent="0.25">
      <c r="B53" s="4" t="s">
        <v>619</v>
      </c>
      <c r="C53" s="34" t="s">
        <v>633</v>
      </c>
      <c r="D53" s="50">
        <v>7</v>
      </c>
      <c r="E53" s="31">
        <f>(BL40+BO40+BR40+BU40+BX40)/5</f>
        <v>157.42608695652174</v>
      </c>
    </row>
    <row r="54" spans="2:13" x14ac:dyDescent="0.25">
      <c r="B54" s="4" t="s">
        <v>620</v>
      </c>
      <c r="C54" s="34" t="s">
        <v>633</v>
      </c>
      <c r="D54" s="50">
        <v>3</v>
      </c>
      <c r="E54" s="31">
        <f>(BM40+BP40+BS40+BV40+BY40)/5</f>
        <v>30.469565217391306</v>
      </c>
    </row>
    <row r="55" spans="2:13" x14ac:dyDescent="0.25">
      <c r="B55" s="4"/>
      <c r="C55" s="40"/>
      <c r="D55" s="37">
        <f>SUM(D52:D54)</f>
        <v>23</v>
      </c>
      <c r="E55" s="37">
        <f>SUM(E52:E54)</f>
        <v>584</v>
      </c>
      <c r="F55" s="39"/>
    </row>
    <row r="56" spans="2:13" x14ac:dyDescent="0.25">
      <c r="B56" s="4"/>
      <c r="C56" s="34"/>
      <c r="D56" s="78" t="s">
        <v>159</v>
      </c>
      <c r="E56" s="79"/>
      <c r="F56" s="78" t="s">
        <v>116</v>
      </c>
      <c r="G56" s="79"/>
      <c r="H56" s="82" t="s">
        <v>174</v>
      </c>
      <c r="I56" s="83"/>
      <c r="J56" s="56" t="s">
        <v>186</v>
      </c>
      <c r="K56" s="56"/>
      <c r="L56" s="56" t="s">
        <v>117</v>
      </c>
      <c r="M56" s="56"/>
    </row>
    <row r="57" spans="2:13" x14ac:dyDescent="0.25">
      <c r="B57" s="4" t="s">
        <v>618</v>
      </c>
      <c r="C57" s="34" t="s">
        <v>634</v>
      </c>
      <c r="D57" s="50">
        <v>10</v>
      </c>
      <c r="E57" s="31">
        <f>(BZ40+CC40+CF40+CI40+CL40)/5</f>
        <v>269.14782608695651</v>
      </c>
      <c r="F57" s="50">
        <v>12</v>
      </c>
      <c r="G57" s="31">
        <f>(CO40+CR40+CU40+CX40+DA40)/5</f>
        <v>289.46086956521737</v>
      </c>
      <c r="H57" s="50">
        <v>13</v>
      </c>
      <c r="I57" s="31">
        <f>(DD40+DG40+DJ40+DM40+DP40)/5</f>
        <v>299.61739130434779</v>
      </c>
      <c r="J57" s="50">
        <v>11</v>
      </c>
      <c r="K57" s="31">
        <f>(DS40+DV40+DY40+EB40+EE40)/5</f>
        <v>279.30434782608694</v>
      </c>
      <c r="L57" s="50">
        <v>11</v>
      </c>
      <c r="M57" s="31">
        <f>(EH40+EK40+EN40+EQ40+ET40)/5</f>
        <v>279.30434782608694</v>
      </c>
    </row>
    <row r="58" spans="2:13" x14ac:dyDescent="0.25">
      <c r="B58" s="4" t="s">
        <v>619</v>
      </c>
      <c r="C58" s="34" t="s">
        <v>634</v>
      </c>
      <c r="D58" s="50">
        <f t="shared" ref="D58" si="21">E58/100*23</f>
        <v>40.880000000000003</v>
      </c>
      <c r="E58" s="31">
        <f>(CA40+CD40+CG40+CJ40+CM40)/5</f>
        <v>177.73913043478262</v>
      </c>
      <c r="F58" s="50">
        <v>4</v>
      </c>
      <c r="G58" s="31">
        <f>(CP40+CS40+CV40+CY40+DB40)/5</f>
        <v>96.486956521739131</v>
      </c>
      <c r="H58" s="50">
        <v>8</v>
      </c>
      <c r="I58" s="31">
        <f>(DE40+DH40+DK40+DN40+DQ40)/5</f>
        <v>192.97391304347826</v>
      </c>
      <c r="J58" s="50">
        <v>9</v>
      </c>
      <c r="K58" s="31">
        <f>(DT40+DW40+DZ40+EC40+EF40)/5</f>
        <v>208.2086956521739</v>
      </c>
      <c r="L58" s="50">
        <v>10</v>
      </c>
      <c r="M58" s="31">
        <f>(EI40+EL40+EO40+ER40+EU40)/5</f>
        <v>192.97391304347826</v>
      </c>
    </row>
    <row r="59" spans="2:13" x14ac:dyDescent="0.25">
      <c r="B59" s="4" t="s">
        <v>620</v>
      </c>
      <c r="C59" s="34" t="s">
        <v>634</v>
      </c>
      <c r="D59" s="50">
        <v>4</v>
      </c>
      <c r="E59" s="31">
        <f>(CB40+CE40+CH40+CK40+CN40)/5</f>
        <v>137.11304347826086</v>
      </c>
      <c r="F59" s="50">
        <v>7</v>
      </c>
      <c r="G59" s="31">
        <f>(CQ40+CT40+CW40+CZ40+DC40)/5</f>
        <v>198.05217391304348</v>
      </c>
      <c r="H59" s="50">
        <v>2</v>
      </c>
      <c r="I59" s="31">
        <f>(DF40+DI40+DL40+DO40+DR40)/5</f>
        <v>91.408695652173918</v>
      </c>
      <c r="J59" s="50">
        <v>2</v>
      </c>
      <c r="K59" s="31">
        <f>(DU40+DX40+EA40+ED40+EG40)/5</f>
        <v>96.486956521739131</v>
      </c>
      <c r="L59" s="50">
        <v>2</v>
      </c>
      <c r="M59" s="31">
        <f>(EJ40+EM40+EP40+ES40+EV40)/5</f>
        <v>111.7217391304348</v>
      </c>
    </row>
    <row r="60" spans="2:13" x14ac:dyDescent="0.25">
      <c r="B60" s="4"/>
      <c r="C60" s="34"/>
      <c r="D60" s="32">
        <f t="shared" ref="D60:M60" si="22">SUM(D57:D59)</f>
        <v>54.88</v>
      </c>
      <c r="E60" s="32">
        <f t="shared" si="22"/>
        <v>584</v>
      </c>
      <c r="F60" s="32">
        <f t="shared" si="22"/>
        <v>23</v>
      </c>
      <c r="G60" s="33">
        <f t="shared" si="22"/>
        <v>584</v>
      </c>
      <c r="H60" s="32">
        <f t="shared" si="22"/>
        <v>23</v>
      </c>
      <c r="I60" s="33">
        <f t="shared" si="22"/>
        <v>584</v>
      </c>
      <c r="J60" s="32">
        <f t="shared" si="22"/>
        <v>22</v>
      </c>
      <c r="K60" s="33">
        <f t="shared" si="22"/>
        <v>584</v>
      </c>
      <c r="L60" s="32">
        <f t="shared" si="22"/>
        <v>23</v>
      </c>
      <c r="M60" s="33">
        <f t="shared" si="22"/>
        <v>584</v>
      </c>
    </row>
    <row r="61" spans="2:13" x14ac:dyDescent="0.25">
      <c r="B61" s="4" t="s">
        <v>618</v>
      </c>
      <c r="C61" s="34" t="s">
        <v>635</v>
      </c>
      <c r="D61" s="50">
        <f>E61/100*23</f>
        <v>64.239999999999995</v>
      </c>
      <c r="E61" s="31">
        <f>(EW40+EZ40+FC40+FF40+FI40)/5</f>
        <v>279.30434782608694</v>
      </c>
    </row>
    <row r="62" spans="2:13" x14ac:dyDescent="0.25">
      <c r="B62" s="4" t="s">
        <v>619</v>
      </c>
      <c r="C62" s="34" t="s">
        <v>635</v>
      </c>
      <c r="D62" s="50">
        <v>8</v>
      </c>
      <c r="E62" s="31">
        <f>(EX40+FA40+FD40+FG40+FJ40)/5</f>
        <v>192.97391304347826</v>
      </c>
    </row>
    <row r="63" spans="2:13" x14ac:dyDescent="0.25">
      <c r="B63" s="4" t="s">
        <v>620</v>
      </c>
      <c r="C63" s="34" t="s">
        <v>635</v>
      </c>
      <c r="D63" s="50">
        <v>4</v>
      </c>
      <c r="E63" s="31">
        <f>(EY40+FB40+FE40+FH40+FK40)/5</f>
        <v>111.7217391304348</v>
      </c>
    </row>
    <row r="64" spans="2:13" x14ac:dyDescent="0.25">
      <c r="B64" s="4"/>
      <c r="C64" s="34"/>
      <c r="D64" s="32">
        <f>SUM(D61:D63)</f>
        <v>76.239999999999995</v>
      </c>
      <c r="E64" s="32">
        <f>SUM(E61:E63)</f>
        <v>584</v>
      </c>
    </row>
  </sheetData>
  <mergeCells count="143">
    <mergeCell ref="J56:K56"/>
    <mergeCell ref="L56:M56"/>
    <mergeCell ref="A37:B37"/>
    <mergeCell ref="A38:B38"/>
    <mergeCell ref="B42:E42"/>
    <mergeCell ref="D47:E47"/>
    <mergeCell ref="F47:G47"/>
    <mergeCell ref="H47:I47"/>
    <mergeCell ref="D56:E56"/>
    <mergeCell ref="F56:G56"/>
    <mergeCell ref="H56:I56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77" workbookViewId="0">
      <selection activeCell="O51" sqref="O5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4" t="s">
        <v>1049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7"/>
      <c r="V2" s="7"/>
      <c r="W2" s="7"/>
      <c r="X2" s="7"/>
      <c r="Y2" s="7"/>
      <c r="Z2" s="7"/>
      <c r="AA2" s="7"/>
      <c r="AB2" s="7"/>
      <c r="GP2" s="71" t="s">
        <v>982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58" t="s">
        <v>88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90" t="s">
        <v>115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56" t="s">
        <v>138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25">
      <c r="A5" s="64"/>
      <c r="B5" s="64"/>
      <c r="C5" s="59" t="s">
        <v>58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 t="s">
        <v>56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 t="s">
        <v>3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 t="s">
        <v>330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 t="s">
        <v>331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 t="s">
        <v>159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57" t="s">
        <v>139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spans="1:254" ht="15.75" hidden="1" x14ac:dyDescent="0.25">
      <c r="A6" s="64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4"/>
      <c r="B11" s="64"/>
      <c r="C11" s="59" t="s">
        <v>434</v>
      </c>
      <c r="D11" s="59" t="s">
        <v>5</v>
      </c>
      <c r="E11" s="59" t="s">
        <v>6</v>
      </c>
      <c r="F11" s="59" t="s">
        <v>435</v>
      </c>
      <c r="G11" s="59" t="s">
        <v>7</v>
      </c>
      <c r="H11" s="59" t="s">
        <v>8</v>
      </c>
      <c r="I11" s="59" t="s">
        <v>491</v>
      </c>
      <c r="J11" s="59" t="s">
        <v>9</v>
      </c>
      <c r="K11" s="59" t="s">
        <v>10</v>
      </c>
      <c r="L11" s="59" t="s">
        <v>436</v>
      </c>
      <c r="M11" s="59" t="s">
        <v>9</v>
      </c>
      <c r="N11" s="59" t="s">
        <v>10</v>
      </c>
      <c r="O11" s="59" t="s">
        <v>437</v>
      </c>
      <c r="P11" s="59" t="s">
        <v>11</v>
      </c>
      <c r="Q11" s="59" t="s">
        <v>4</v>
      </c>
      <c r="R11" s="59" t="s">
        <v>438</v>
      </c>
      <c r="S11" s="59" t="s">
        <v>6</v>
      </c>
      <c r="T11" s="59" t="s">
        <v>12</v>
      </c>
      <c r="U11" s="59" t="s">
        <v>439</v>
      </c>
      <c r="V11" s="59"/>
      <c r="W11" s="59"/>
      <c r="X11" s="59" t="s">
        <v>440</v>
      </c>
      <c r="Y11" s="59"/>
      <c r="Z11" s="59"/>
      <c r="AA11" s="59" t="s">
        <v>492</v>
      </c>
      <c r="AB11" s="59"/>
      <c r="AC11" s="59"/>
      <c r="AD11" s="59" t="s">
        <v>441</v>
      </c>
      <c r="AE11" s="59"/>
      <c r="AF11" s="59"/>
      <c r="AG11" s="59" t="s">
        <v>442</v>
      </c>
      <c r="AH11" s="59"/>
      <c r="AI11" s="59"/>
      <c r="AJ11" s="59" t="s">
        <v>443</v>
      </c>
      <c r="AK11" s="59"/>
      <c r="AL11" s="59"/>
      <c r="AM11" s="57" t="s">
        <v>444</v>
      </c>
      <c r="AN11" s="57"/>
      <c r="AO11" s="57"/>
      <c r="AP11" s="59" t="s">
        <v>445</v>
      </c>
      <c r="AQ11" s="59"/>
      <c r="AR11" s="59"/>
      <c r="AS11" s="59" t="s">
        <v>446</v>
      </c>
      <c r="AT11" s="59"/>
      <c r="AU11" s="59"/>
      <c r="AV11" s="59" t="s">
        <v>447</v>
      </c>
      <c r="AW11" s="59"/>
      <c r="AX11" s="59"/>
      <c r="AY11" s="59" t="s">
        <v>448</v>
      </c>
      <c r="AZ11" s="59"/>
      <c r="BA11" s="59"/>
      <c r="BB11" s="59" t="s">
        <v>449</v>
      </c>
      <c r="BC11" s="59"/>
      <c r="BD11" s="59"/>
      <c r="BE11" s="57" t="s">
        <v>493</v>
      </c>
      <c r="BF11" s="57"/>
      <c r="BG11" s="57"/>
      <c r="BH11" s="57" t="s">
        <v>450</v>
      </c>
      <c r="BI11" s="57"/>
      <c r="BJ11" s="57"/>
      <c r="BK11" s="59" t="s">
        <v>451</v>
      </c>
      <c r="BL11" s="59"/>
      <c r="BM11" s="59"/>
      <c r="BN11" s="59" t="s">
        <v>452</v>
      </c>
      <c r="BO11" s="59"/>
      <c r="BP11" s="59"/>
      <c r="BQ11" s="57" t="s">
        <v>453</v>
      </c>
      <c r="BR11" s="57"/>
      <c r="BS11" s="57"/>
      <c r="BT11" s="59" t="s">
        <v>454</v>
      </c>
      <c r="BU11" s="59"/>
      <c r="BV11" s="59"/>
      <c r="BW11" s="57" t="s">
        <v>455</v>
      </c>
      <c r="BX11" s="57"/>
      <c r="BY11" s="57"/>
      <c r="BZ11" s="57" t="s">
        <v>456</v>
      </c>
      <c r="CA11" s="57"/>
      <c r="CB11" s="57"/>
      <c r="CC11" s="57" t="s">
        <v>494</v>
      </c>
      <c r="CD11" s="57"/>
      <c r="CE11" s="57"/>
      <c r="CF11" s="57" t="s">
        <v>457</v>
      </c>
      <c r="CG11" s="57"/>
      <c r="CH11" s="57"/>
      <c r="CI11" s="57" t="s">
        <v>458</v>
      </c>
      <c r="CJ11" s="57"/>
      <c r="CK11" s="57"/>
      <c r="CL11" s="57" t="s">
        <v>459</v>
      </c>
      <c r="CM11" s="57"/>
      <c r="CN11" s="57"/>
      <c r="CO11" s="57" t="s">
        <v>460</v>
      </c>
      <c r="CP11" s="57"/>
      <c r="CQ11" s="57"/>
      <c r="CR11" s="57" t="s">
        <v>461</v>
      </c>
      <c r="CS11" s="57"/>
      <c r="CT11" s="57"/>
      <c r="CU11" s="57" t="s">
        <v>495</v>
      </c>
      <c r="CV11" s="57"/>
      <c r="CW11" s="57"/>
      <c r="CX11" s="57" t="s">
        <v>462</v>
      </c>
      <c r="CY11" s="57"/>
      <c r="CZ11" s="57"/>
      <c r="DA11" s="57" t="s">
        <v>463</v>
      </c>
      <c r="DB11" s="57"/>
      <c r="DC11" s="57"/>
      <c r="DD11" s="57" t="s">
        <v>464</v>
      </c>
      <c r="DE11" s="57"/>
      <c r="DF11" s="57"/>
      <c r="DG11" s="57" t="s">
        <v>465</v>
      </c>
      <c r="DH11" s="57"/>
      <c r="DI11" s="57"/>
      <c r="DJ11" s="57" t="s">
        <v>466</v>
      </c>
      <c r="DK11" s="57"/>
      <c r="DL11" s="57"/>
      <c r="DM11" s="57" t="s">
        <v>467</v>
      </c>
      <c r="DN11" s="57"/>
      <c r="DO11" s="57"/>
      <c r="DP11" s="57" t="s">
        <v>468</v>
      </c>
      <c r="DQ11" s="57"/>
      <c r="DR11" s="57"/>
      <c r="DS11" s="57" t="s">
        <v>469</v>
      </c>
      <c r="DT11" s="57"/>
      <c r="DU11" s="57"/>
      <c r="DV11" s="57" t="s">
        <v>470</v>
      </c>
      <c r="DW11" s="57"/>
      <c r="DX11" s="57"/>
      <c r="DY11" s="57" t="s">
        <v>496</v>
      </c>
      <c r="DZ11" s="57"/>
      <c r="EA11" s="57"/>
      <c r="EB11" s="57" t="s">
        <v>471</v>
      </c>
      <c r="EC11" s="57"/>
      <c r="ED11" s="57"/>
      <c r="EE11" s="57" t="s">
        <v>472</v>
      </c>
      <c r="EF11" s="57"/>
      <c r="EG11" s="57"/>
      <c r="EH11" s="57" t="s">
        <v>473</v>
      </c>
      <c r="EI11" s="57"/>
      <c r="EJ11" s="57"/>
      <c r="EK11" s="57" t="s">
        <v>474</v>
      </c>
      <c r="EL11" s="57"/>
      <c r="EM11" s="57"/>
      <c r="EN11" s="57" t="s">
        <v>475</v>
      </c>
      <c r="EO11" s="57"/>
      <c r="EP11" s="57"/>
      <c r="EQ11" s="57" t="s">
        <v>476</v>
      </c>
      <c r="ER11" s="57"/>
      <c r="ES11" s="57"/>
      <c r="ET11" s="57" t="s">
        <v>477</v>
      </c>
      <c r="EU11" s="57"/>
      <c r="EV11" s="57"/>
      <c r="EW11" s="57" t="s">
        <v>478</v>
      </c>
      <c r="EX11" s="57"/>
      <c r="EY11" s="57"/>
      <c r="EZ11" s="57" t="s">
        <v>479</v>
      </c>
      <c r="FA11" s="57"/>
      <c r="FB11" s="57"/>
      <c r="FC11" s="57" t="s">
        <v>497</v>
      </c>
      <c r="FD11" s="57"/>
      <c r="FE11" s="57"/>
      <c r="FF11" s="57" t="s">
        <v>480</v>
      </c>
      <c r="FG11" s="57"/>
      <c r="FH11" s="57"/>
      <c r="FI11" s="57" t="s">
        <v>481</v>
      </c>
      <c r="FJ11" s="57"/>
      <c r="FK11" s="57"/>
      <c r="FL11" s="57" t="s">
        <v>482</v>
      </c>
      <c r="FM11" s="57"/>
      <c r="FN11" s="57"/>
      <c r="FO11" s="57" t="s">
        <v>483</v>
      </c>
      <c r="FP11" s="57"/>
      <c r="FQ11" s="57"/>
      <c r="FR11" s="57" t="s">
        <v>484</v>
      </c>
      <c r="FS11" s="57"/>
      <c r="FT11" s="57"/>
      <c r="FU11" s="57" t="s">
        <v>485</v>
      </c>
      <c r="FV11" s="57"/>
      <c r="FW11" s="57"/>
      <c r="FX11" s="57" t="s">
        <v>498</v>
      </c>
      <c r="FY11" s="57"/>
      <c r="FZ11" s="57"/>
      <c r="GA11" s="57" t="s">
        <v>486</v>
      </c>
      <c r="GB11" s="57"/>
      <c r="GC11" s="57"/>
      <c r="GD11" s="57" t="s">
        <v>487</v>
      </c>
      <c r="GE11" s="57"/>
      <c r="GF11" s="57"/>
      <c r="GG11" s="57" t="s">
        <v>499</v>
      </c>
      <c r="GH11" s="57"/>
      <c r="GI11" s="57"/>
      <c r="GJ11" s="57" t="s">
        <v>488</v>
      </c>
      <c r="GK11" s="57"/>
      <c r="GL11" s="57"/>
      <c r="GM11" s="57" t="s">
        <v>489</v>
      </c>
      <c r="GN11" s="57"/>
      <c r="GO11" s="57"/>
      <c r="GP11" s="57" t="s">
        <v>490</v>
      </c>
      <c r="GQ11" s="57"/>
      <c r="GR11" s="57"/>
    </row>
    <row r="12" spans="1:254" ht="85.5" customHeight="1" x14ac:dyDescent="0.25">
      <c r="A12" s="64"/>
      <c r="B12" s="64"/>
      <c r="C12" s="55" t="s">
        <v>855</v>
      </c>
      <c r="D12" s="55"/>
      <c r="E12" s="55"/>
      <c r="F12" s="55" t="s">
        <v>858</v>
      </c>
      <c r="G12" s="55"/>
      <c r="H12" s="55"/>
      <c r="I12" s="55" t="s">
        <v>861</v>
      </c>
      <c r="J12" s="55"/>
      <c r="K12" s="55"/>
      <c r="L12" s="55" t="s">
        <v>527</v>
      </c>
      <c r="M12" s="55"/>
      <c r="N12" s="55"/>
      <c r="O12" s="55" t="s">
        <v>864</v>
      </c>
      <c r="P12" s="55"/>
      <c r="Q12" s="55"/>
      <c r="R12" s="55" t="s">
        <v>867</v>
      </c>
      <c r="S12" s="55"/>
      <c r="T12" s="55"/>
      <c r="U12" s="55" t="s">
        <v>871</v>
      </c>
      <c r="V12" s="55"/>
      <c r="W12" s="55"/>
      <c r="X12" s="55" t="s">
        <v>528</v>
      </c>
      <c r="Y12" s="55"/>
      <c r="Z12" s="55"/>
      <c r="AA12" s="55" t="s">
        <v>529</v>
      </c>
      <c r="AB12" s="55"/>
      <c r="AC12" s="55"/>
      <c r="AD12" s="55" t="s">
        <v>530</v>
      </c>
      <c r="AE12" s="55"/>
      <c r="AF12" s="55"/>
      <c r="AG12" s="55" t="s">
        <v>876</v>
      </c>
      <c r="AH12" s="55"/>
      <c r="AI12" s="55"/>
      <c r="AJ12" s="55" t="s">
        <v>531</v>
      </c>
      <c r="AK12" s="55"/>
      <c r="AL12" s="55"/>
      <c r="AM12" s="55" t="s">
        <v>532</v>
      </c>
      <c r="AN12" s="55"/>
      <c r="AO12" s="55"/>
      <c r="AP12" s="55" t="s">
        <v>533</v>
      </c>
      <c r="AQ12" s="55"/>
      <c r="AR12" s="55"/>
      <c r="AS12" s="55" t="s">
        <v>879</v>
      </c>
      <c r="AT12" s="55"/>
      <c r="AU12" s="55"/>
      <c r="AV12" s="55" t="s">
        <v>975</v>
      </c>
      <c r="AW12" s="55"/>
      <c r="AX12" s="55"/>
      <c r="AY12" s="55" t="s">
        <v>534</v>
      </c>
      <c r="AZ12" s="55"/>
      <c r="BA12" s="55"/>
      <c r="BB12" s="55" t="s">
        <v>521</v>
      </c>
      <c r="BC12" s="55"/>
      <c r="BD12" s="55"/>
      <c r="BE12" s="55" t="s">
        <v>535</v>
      </c>
      <c r="BF12" s="55"/>
      <c r="BG12" s="55"/>
      <c r="BH12" s="55" t="s">
        <v>885</v>
      </c>
      <c r="BI12" s="55"/>
      <c r="BJ12" s="55"/>
      <c r="BK12" s="55" t="s">
        <v>536</v>
      </c>
      <c r="BL12" s="55"/>
      <c r="BM12" s="55"/>
      <c r="BN12" s="55" t="s">
        <v>537</v>
      </c>
      <c r="BO12" s="55"/>
      <c r="BP12" s="55"/>
      <c r="BQ12" s="55" t="s">
        <v>538</v>
      </c>
      <c r="BR12" s="55"/>
      <c r="BS12" s="55"/>
      <c r="BT12" s="55" t="s">
        <v>539</v>
      </c>
      <c r="BU12" s="55"/>
      <c r="BV12" s="55"/>
      <c r="BW12" s="55" t="s">
        <v>892</v>
      </c>
      <c r="BX12" s="55"/>
      <c r="BY12" s="55"/>
      <c r="BZ12" s="55" t="s">
        <v>546</v>
      </c>
      <c r="CA12" s="55"/>
      <c r="CB12" s="55"/>
      <c r="CC12" s="55" t="s">
        <v>896</v>
      </c>
      <c r="CD12" s="55"/>
      <c r="CE12" s="55"/>
      <c r="CF12" s="55" t="s">
        <v>547</v>
      </c>
      <c r="CG12" s="55"/>
      <c r="CH12" s="55"/>
      <c r="CI12" s="55" t="s">
        <v>548</v>
      </c>
      <c r="CJ12" s="55"/>
      <c r="CK12" s="55"/>
      <c r="CL12" s="55" t="s">
        <v>549</v>
      </c>
      <c r="CM12" s="55"/>
      <c r="CN12" s="55"/>
      <c r="CO12" s="55" t="s">
        <v>590</v>
      </c>
      <c r="CP12" s="55"/>
      <c r="CQ12" s="55"/>
      <c r="CR12" s="55" t="s">
        <v>587</v>
      </c>
      <c r="CS12" s="55"/>
      <c r="CT12" s="55"/>
      <c r="CU12" s="55" t="s">
        <v>591</v>
      </c>
      <c r="CV12" s="55"/>
      <c r="CW12" s="55"/>
      <c r="CX12" s="55" t="s">
        <v>588</v>
      </c>
      <c r="CY12" s="55"/>
      <c r="CZ12" s="55"/>
      <c r="DA12" s="55" t="s">
        <v>589</v>
      </c>
      <c r="DB12" s="55"/>
      <c r="DC12" s="55"/>
      <c r="DD12" s="55" t="s">
        <v>908</v>
      </c>
      <c r="DE12" s="55"/>
      <c r="DF12" s="55"/>
      <c r="DG12" s="55" t="s">
        <v>911</v>
      </c>
      <c r="DH12" s="55"/>
      <c r="DI12" s="55"/>
      <c r="DJ12" s="55" t="s">
        <v>592</v>
      </c>
      <c r="DK12" s="55"/>
      <c r="DL12" s="55"/>
      <c r="DM12" s="55" t="s">
        <v>915</v>
      </c>
      <c r="DN12" s="55"/>
      <c r="DO12" s="55"/>
      <c r="DP12" s="55" t="s">
        <v>593</v>
      </c>
      <c r="DQ12" s="55"/>
      <c r="DR12" s="55"/>
      <c r="DS12" s="55" t="s">
        <v>594</v>
      </c>
      <c r="DT12" s="55"/>
      <c r="DU12" s="55"/>
      <c r="DV12" s="55" t="s">
        <v>923</v>
      </c>
      <c r="DW12" s="55"/>
      <c r="DX12" s="55"/>
      <c r="DY12" s="55" t="s">
        <v>595</v>
      </c>
      <c r="DZ12" s="55"/>
      <c r="EA12" s="55"/>
      <c r="EB12" s="55" t="s">
        <v>596</v>
      </c>
      <c r="EC12" s="55"/>
      <c r="ED12" s="55"/>
      <c r="EE12" s="55" t="s">
        <v>597</v>
      </c>
      <c r="EF12" s="55"/>
      <c r="EG12" s="55"/>
      <c r="EH12" s="55" t="s">
        <v>598</v>
      </c>
      <c r="EI12" s="55"/>
      <c r="EJ12" s="55"/>
      <c r="EK12" s="86" t="s">
        <v>599</v>
      </c>
      <c r="EL12" s="86"/>
      <c r="EM12" s="86"/>
      <c r="EN12" s="55" t="s">
        <v>934</v>
      </c>
      <c r="EO12" s="55"/>
      <c r="EP12" s="55"/>
      <c r="EQ12" s="55" t="s">
        <v>600</v>
      </c>
      <c r="ER12" s="55"/>
      <c r="ES12" s="55"/>
      <c r="ET12" s="55" t="s">
        <v>601</v>
      </c>
      <c r="EU12" s="55"/>
      <c r="EV12" s="55"/>
      <c r="EW12" s="55" t="s">
        <v>940</v>
      </c>
      <c r="EX12" s="55"/>
      <c r="EY12" s="55"/>
      <c r="EZ12" s="55" t="s">
        <v>603</v>
      </c>
      <c r="FA12" s="55"/>
      <c r="FB12" s="55"/>
      <c r="FC12" s="55" t="s">
        <v>604</v>
      </c>
      <c r="FD12" s="55"/>
      <c r="FE12" s="55"/>
      <c r="FF12" s="55" t="s">
        <v>602</v>
      </c>
      <c r="FG12" s="55"/>
      <c r="FH12" s="55"/>
      <c r="FI12" s="55" t="s">
        <v>945</v>
      </c>
      <c r="FJ12" s="55"/>
      <c r="FK12" s="55"/>
      <c r="FL12" s="55" t="s">
        <v>605</v>
      </c>
      <c r="FM12" s="55"/>
      <c r="FN12" s="55"/>
      <c r="FO12" s="55" t="s">
        <v>949</v>
      </c>
      <c r="FP12" s="55"/>
      <c r="FQ12" s="55"/>
      <c r="FR12" s="55" t="s">
        <v>606</v>
      </c>
      <c r="FS12" s="55"/>
      <c r="FT12" s="55"/>
      <c r="FU12" s="86" t="s">
        <v>978</v>
      </c>
      <c r="FV12" s="86"/>
      <c r="FW12" s="86"/>
      <c r="FX12" s="55" t="s">
        <v>979</v>
      </c>
      <c r="FY12" s="55"/>
      <c r="FZ12" s="55"/>
      <c r="GA12" s="55" t="s">
        <v>610</v>
      </c>
      <c r="GB12" s="55"/>
      <c r="GC12" s="55"/>
      <c r="GD12" s="55" t="s">
        <v>955</v>
      </c>
      <c r="GE12" s="55"/>
      <c r="GF12" s="55"/>
      <c r="GG12" s="55" t="s">
        <v>611</v>
      </c>
      <c r="GH12" s="55"/>
      <c r="GI12" s="55"/>
      <c r="GJ12" s="55" t="s">
        <v>961</v>
      </c>
      <c r="GK12" s="55"/>
      <c r="GL12" s="55"/>
      <c r="GM12" s="55" t="s">
        <v>965</v>
      </c>
      <c r="GN12" s="55"/>
      <c r="GO12" s="55"/>
      <c r="GP12" s="55" t="s">
        <v>980</v>
      </c>
      <c r="GQ12" s="55"/>
      <c r="GR12" s="55"/>
    </row>
    <row r="13" spans="1:254" ht="93.75" customHeight="1" x14ac:dyDescent="0.25">
      <c r="A13" s="64"/>
      <c r="B13" s="64"/>
      <c r="C13" s="44" t="s">
        <v>856</v>
      </c>
      <c r="D13" s="44" t="s">
        <v>857</v>
      </c>
      <c r="E13" s="44" t="s">
        <v>32</v>
      </c>
      <c r="F13" s="44" t="s">
        <v>500</v>
      </c>
      <c r="G13" s="44" t="s">
        <v>859</v>
      </c>
      <c r="H13" s="44" t="s">
        <v>860</v>
      </c>
      <c r="I13" s="44" t="s">
        <v>332</v>
      </c>
      <c r="J13" s="44" t="s">
        <v>862</v>
      </c>
      <c r="K13" s="44" t="s">
        <v>863</v>
      </c>
      <c r="L13" s="44" t="s">
        <v>501</v>
      </c>
      <c r="M13" s="44" t="s">
        <v>502</v>
      </c>
      <c r="N13" s="44" t="s">
        <v>503</v>
      </c>
      <c r="O13" s="44" t="s">
        <v>865</v>
      </c>
      <c r="P13" s="44" t="s">
        <v>865</v>
      </c>
      <c r="Q13" s="44" t="s">
        <v>866</v>
      </c>
      <c r="R13" s="44" t="s">
        <v>868</v>
      </c>
      <c r="S13" s="44" t="s">
        <v>869</v>
      </c>
      <c r="T13" s="44" t="s">
        <v>870</v>
      </c>
      <c r="U13" s="44" t="s">
        <v>872</v>
      </c>
      <c r="V13" s="44" t="s">
        <v>873</v>
      </c>
      <c r="W13" s="44" t="s">
        <v>874</v>
      </c>
      <c r="X13" s="44" t="s">
        <v>198</v>
      </c>
      <c r="Y13" s="44" t="s">
        <v>210</v>
      </c>
      <c r="Z13" s="44" t="s">
        <v>211</v>
      </c>
      <c r="AA13" s="44" t="s">
        <v>504</v>
      </c>
      <c r="AB13" s="44" t="s">
        <v>505</v>
      </c>
      <c r="AC13" s="44" t="s">
        <v>506</v>
      </c>
      <c r="AD13" s="44" t="s">
        <v>507</v>
      </c>
      <c r="AE13" s="44" t="s">
        <v>508</v>
      </c>
      <c r="AF13" s="44" t="s">
        <v>875</v>
      </c>
      <c r="AG13" s="44" t="s">
        <v>509</v>
      </c>
      <c r="AH13" s="44" t="s">
        <v>510</v>
      </c>
      <c r="AI13" s="44" t="s">
        <v>877</v>
      </c>
      <c r="AJ13" s="44" t="s">
        <v>215</v>
      </c>
      <c r="AK13" s="44" t="s">
        <v>878</v>
      </c>
      <c r="AL13" s="44" t="s">
        <v>511</v>
      </c>
      <c r="AM13" s="44" t="s">
        <v>512</v>
      </c>
      <c r="AN13" s="44" t="s">
        <v>513</v>
      </c>
      <c r="AO13" s="44" t="s">
        <v>514</v>
      </c>
      <c r="AP13" s="44" t="s">
        <v>243</v>
      </c>
      <c r="AQ13" s="44" t="s">
        <v>688</v>
      </c>
      <c r="AR13" s="44" t="s">
        <v>244</v>
      </c>
      <c r="AS13" s="44" t="s">
        <v>880</v>
      </c>
      <c r="AT13" s="44" t="s">
        <v>881</v>
      </c>
      <c r="AU13" s="44" t="s">
        <v>87</v>
      </c>
      <c r="AV13" s="44" t="s">
        <v>517</v>
      </c>
      <c r="AW13" s="44" t="s">
        <v>518</v>
      </c>
      <c r="AX13" s="44" t="s">
        <v>519</v>
      </c>
      <c r="AY13" s="44" t="s">
        <v>520</v>
      </c>
      <c r="AZ13" s="44" t="s">
        <v>882</v>
      </c>
      <c r="BA13" s="44" t="s">
        <v>193</v>
      </c>
      <c r="BB13" s="44" t="s">
        <v>883</v>
      </c>
      <c r="BC13" s="44" t="s">
        <v>522</v>
      </c>
      <c r="BD13" s="44" t="s">
        <v>884</v>
      </c>
      <c r="BE13" s="44" t="s">
        <v>84</v>
      </c>
      <c r="BF13" s="44" t="s">
        <v>523</v>
      </c>
      <c r="BG13" s="44" t="s">
        <v>205</v>
      </c>
      <c r="BH13" s="44" t="s">
        <v>886</v>
      </c>
      <c r="BI13" s="44" t="s">
        <v>887</v>
      </c>
      <c r="BJ13" s="44" t="s">
        <v>888</v>
      </c>
      <c r="BK13" s="44" t="s">
        <v>353</v>
      </c>
      <c r="BL13" s="44" t="s">
        <v>515</v>
      </c>
      <c r="BM13" s="44" t="s">
        <v>516</v>
      </c>
      <c r="BN13" s="44" t="s">
        <v>348</v>
      </c>
      <c r="BO13" s="44" t="s">
        <v>68</v>
      </c>
      <c r="BP13" s="44" t="s">
        <v>889</v>
      </c>
      <c r="BQ13" s="44" t="s">
        <v>69</v>
      </c>
      <c r="BR13" s="44" t="s">
        <v>890</v>
      </c>
      <c r="BS13" s="44" t="s">
        <v>891</v>
      </c>
      <c r="BT13" s="44" t="s">
        <v>524</v>
      </c>
      <c r="BU13" s="44" t="s">
        <v>525</v>
      </c>
      <c r="BV13" s="44" t="s">
        <v>526</v>
      </c>
      <c r="BW13" s="44" t="s">
        <v>893</v>
      </c>
      <c r="BX13" s="44" t="s">
        <v>894</v>
      </c>
      <c r="BY13" s="44" t="s">
        <v>895</v>
      </c>
      <c r="BZ13" s="44" t="s">
        <v>219</v>
      </c>
      <c r="CA13" s="44" t="s">
        <v>220</v>
      </c>
      <c r="CB13" s="44" t="s">
        <v>540</v>
      </c>
      <c r="CC13" s="44" t="s">
        <v>897</v>
      </c>
      <c r="CD13" s="44" t="s">
        <v>898</v>
      </c>
      <c r="CE13" s="44" t="s">
        <v>899</v>
      </c>
      <c r="CF13" s="44" t="s">
        <v>900</v>
      </c>
      <c r="CG13" s="44" t="s">
        <v>901</v>
      </c>
      <c r="CH13" s="44" t="s">
        <v>902</v>
      </c>
      <c r="CI13" s="44" t="s">
        <v>541</v>
      </c>
      <c r="CJ13" s="44" t="s">
        <v>542</v>
      </c>
      <c r="CK13" s="44" t="s">
        <v>543</v>
      </c>
      <c r="CL13" s="44" t="s">
        <v>544</v>
      </c>
      <c r="CM13" s="44" t="s">
        <v>545</v>
      </c>
      <c r="CN13" s="44" t="s">
        <v>903</v>
      </c>
      <c r="CO13" s="44" t="s">
        <v>904</v>
      </c>
      <c r="CP13" s="44" t="s">
        <v>905</v>
      </c>
      <c r="CQ13" s="44" t="s">
        <v>906</v>
      </c>
      <c r="CR13" s="44" t="s">
        <v>232</v>
      </c>
      <c r="CS13" s="44" t="s">
        <v>907</v>
      </c>
      <c r="CT13" s="44" t="s">
        <v>233</v>
      </c>
      <c r="CU13" s="44" t="s">
        <v>556</v>
      </c>
      <c r="CV13" s="44" t="s">
        <v>557</v>
      </c>
      <c r="CW13" s="44" t="s">
        <v>558</v>
      </c>
      <c r="CX13" s="44" t="s">
        <v>550</v>
      </c>
      <c r="CY13" s="44" t="s">
        <v>551</v>
      </c>
      <c r="CZ13" s="44" t="s">
        <v>552</v>
      </c>
      <c r="DA13" s="44" t="s">
        <v>553</v>
      </c>
      <c r="DB13" s="44" t="s">
        <v>554</v>
      </c>
      <c r="DC13" s="44" t="s">
        <v>555</v>
      </c>
      <c r="DD13" s="44" t="s">
        <v>559</v>
      </c>
      <c r="DE13" s="44" t="s">
        <v>909</v>
      </c>
      <c r="DF13" s="44" t="s">
        <v>910</v>
      </c>
      <c r="DG13" s="44" t="s">
        <v>563</v>
      </c>
      <c r="DH13" s="44" t="s">
        <v>564</v>
      </c>
      <c r="DI13" s="44" t="s">
        <v>912</v>
      </c>
      <c r="DJ13" s="44" t="s">
        <v>913</v>
      </c>
      <c r="DK13" s="44" t="s">
        <v>560</v>
      </c>
      <c r="DL13" s="44" t="s">
        <v>914</v>
      </c>
      <c r="DM13" s="44" t="s">
        <v>561</v>
      </c>
      <c r="DN13" s="44" t="s">
        <v>916</v>
      </c>
      <c r="DO13" s="44" t="s">
        <v>917</v>
      </c>
      <c r="DP13" s="44" t="s">
        <v>562</v>
      </c>
      <c r="DQ13" s="44" t="s">
        <v>918</v>
      </c>
      <c r="DR13" s="44" t="s">
        <v>919</v>
      </c>
      <c r="DS13" s="44" t="s">
        <v>920</v>
      </c>
      <c r="DT13" s="44" t="s">
        <v>921</v>
      </c>
      <c r="DU13" s="44" t="s">
        <v>922</v>
      </c>
      <c r="DV13" s="44" t="s">
        <v>924</v>
      </c>
      <c r="DW13" s="44" t="s">
        <v>925</v>
      </c>
      <c r="DX13" s="44" t="s">
        <v>976</v>
      </c>
      <c r="DY13" s="44" t="s">
        <v>926</v>
      </c>
      <c r="DZ13" s="44" t="s">
        <v>977</v>
      </c>
      <c r="EA13" s="44" t="s">
        <v>927</v>
      </c>
      <c r="EB13" s="44" t="s">
        <v>565</v>
      </c>
      <c r="EC13" s="44" t="s">
        <v>566</v>
      </c>
      <c r="ED13" s="44" t="s">
        <v>928</v>
      </c>
      <c r="EE13" s="44" t="s">
        <v>403</v>
      </c>
      <c r="EF13" s="44" t="s">
        <v>567</v>
      </c>
      <c r="EG13" s="44" t="s">
        <v>929</v>
      </c>
      <c r="EH13" s="44" t="s">
        <v>568</v>
      </c>
      <c r="EI13" s="44" t="s">
        <v>569</v>
      </c>
      <c r="EJ13" s="44" t="s">
        <v>930</v>
      </c>
      <c r="EK13" s="44" t="s">
        <v>931</v>
      </c>
      <c r="EL13" s="44" t="s">
        <v>932</v>
      </c>
      <c r="EM13" s="44" t="s">
        <v>933</v>
      </c>
      <c r="EN13" s="44" t="s">
        <v>570</v>
      </c>
      <c r="EO13" s="44" t="s">
        <v>571</v>
      </c>
      <c r="EP13" s="44" t="s">
        <v>935</v>
      </c>
      <c r="EQ13" s="44" t="s">
        <v>572</v>
      </c>
      <c r="ER13" s="44" t="s">
        <v>573</v>
      </c>
      <c r="ES13" s="44" t="s">
        <v>936</v>
      </c>
      <c r="ET13" s="44" t="s">
        <v>937</v>
      </c>
      <c r="EU13" s="44" t="s">
        <v>938</v>
      </c>
      <c r="EV13" s="44" t="s">
        <v>939</v>
      </c>
      <c r="EW13" s="44" t="s">
        <v>941</v>
      </c>
      <c r="EX13" s="44" t="s">
        <v>942</v>
      </c>
      <c r="EY13" s="44" t="s">
        <v>943</v>
      </c>
      <c r="EZ13" s="44" t="s">
        <v>243</v>
      </c>
      <c r="FA13" s="44" t="s">
        <v>251</v>
      </c>
      <c r="FB13" s="44" t="s">
        <v>244</v>
      </c>
      <c r="FC13" s="44" t="s">
        <v>577</v>
      </c>
      <c r="FD13" s="44" t="s">
        <v>578</v>
      </c>
      <c r="FE13" s="44" t="s">
        <v>944</v>
      </c>
      <c r="FF13" s="44" t="s">
        <v>574</v>
      </c>
      <c r="FG13" s="44" t="s">
        <v>575</v>
      </c>
      <c r="FH13" s="44" t="s">
        <v>576</v>
      </c>
      <c r="FI13" s="44" t="s">
        <v>946</v>
      </c>
      <c r="FJ13" s="44" t="s">
        <v>947</v>
      </c>
      <c r="FK13" s="44" t="s">
        <v>948</v>
      </c>
      <c r="FL13" s="44" t="s">
        <v>579</v>
      </c>
      <c r="FM13" s="44" t="s">
        <v>580</v>
      </c>
      <c r="FN13" s="44" t="s">
        <v>581</v>
      </c>
      <c r="FO13" s="44" t="s">
        <v>950</v>
      </c>
      <c r="FP13" s="44" t="s">
        <v>951</v>
      </c>
      <c r="FQ13" s="44" t="s">
        <v>952</v>
      </c>
      <c r="FR13" s="44"/>
      <c r="FS13" s="44" t="s">
        <v>582</v>
      </c>
      <c r="FT13" s="44" t="s">
        <v>583</v>
      </c>
      <c r="FU13" s="44" t="s">
        <v>584</v>
      </c>
      <c r="FV13" s="44" t="s">
        <v>364</v>
      </c>
      <c r="FW13" s="44" t="s">
        <v>585</v>
      </c>
      <c r="FX13" s="44" t="s">
        <v>586</v>
      </c>
      <c r="FY13" s="44" t="s">
        <v>953</v>
      </c>
      <c r="FZ13" s="44" t="s">
        <v>954</v>
      </c>
      <c r="GA13" s="44" t="s">
        <v>607</v>
      </c>
      <c r="GB13" s="44" t="s">
        <v>608</v>
      </c>
      <c r="GC13" s="44" t="s">
        <v>609</v>
      </c>
      <c r="GD13" s="44" t="s">
        <v>956</v>
      </c>
      <c r="GE13" s="44" t="s">
        <v>957</v>
      </c>
      <c r="GF13" s="44" t="s">
        <v>958</v>
      </c>
      <c r="GG13" s="44" t="s">
        <v>612</v>
      </c>
      <c r="GH13" s="44" t="s">
        <v>959</v>
      </c>
      <c r="GI13" s="44" t="s">
        <v>960</v>
      </c>
      <c r="GJ13" s="44" t="s">
        <v>962</v>
      </c>
      <c r="GK13" s="44" t="s">
        <v>963</v>
      </c>
      <c r="GL13" s="44" t="s">
        <v>964</v>
      </c>
      <c r="GM13" s="44" t="s">
        <v>613</v>
      </c>
      <c r="GN13" s="44" t="s">
        <v>614</v>
      </c>
      <c r="GO13" s="44" t="s">
        <v>615</v>
      </c>
      <c r="GP13" s="44" t="s">
        <v>966</v>
      </c>
      <c r="GQ13" s="44" t="s">
        <v>967</v>
      </c>
      <c r="GR13" s="44" t="s">
        <v>968</v>
      </c>
    </row>
    <row r="14" spans="1:254" ht="15.75" x14ac:dyDescent="0.25">
      <c r="A14" s="16">
        <v>1</v>
      </c>
      <c r="B14" s="99" t="s">
        <v>1050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99" t="s">
        <v>1051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99" t="s">
        <v>1052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>
        <v>1</v>
      </c>
      <c r="BK16" s="4"/>
      <c r="BL16" s="4"/>
      <c r="BM16" s="4">
        <v>1</v>
      </c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/>
      <c r="DL16" s="4">
        <v>1</v>
      </c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99" t="s">
        <v>1053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99" t="s">
        <v>1054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99" t="s">
        <v>1055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99" t="s">
        <v>1056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50">
        <v>8</v>
      </c>
      <c r="B21" s="99" t="s">
        <v>1057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50">
        <v>9</v>
      </c>
      <c r="B22" s="99" t="s">
        <v>1058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50">
        <v>10</v>
      </c>
      <c r="B23" s="99" t="s">
        <v>1059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50">
        <v>11</v>
      </c>
      <c r="B24" s="99" t="s">
        <v>1060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50">
        <v>12</v>
      </c>
      <c r="B25" s="99" t="s">
        <v>1061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0">
        <v>13</v>
      </c>
      <c r="B26" s="99" t="s">
        <v>1062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0">
        <v>14</v>
      </c>
      <c r="B27" s="99" t="s">
        <v>1063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0">
        <v>15</v>
      </c>
      <c r="B28" s="99" t="s">
        <v>1064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0">
        <v>16</v>
      </c>
      <c r="B29" s="99" t="s">
        <v>1065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/>
      <c r="BJ29" s="4">
        <v>1</v>
      </c>
      <c r="BK29" s="4"/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50">
        <v>17</v>
      </c>
      <c r="B30" s="99" t="s">
        <v>1066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50">
        <v>18</v>
      </c>
      <c r="B31" s="99" t="s">
        <v>1067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50">
        <v>19</v>
      </c>
      <c r="B32" s="99" t="s">
        <v>1068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>
        <v>1</v>
      </c>
      <c r="AT32" s="4"/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0">
        <v>20</v>
      </c>
      <c r="B33" s="99" t="s">
        <v>1069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50">
        <v>21</v>
      </c>
      <c r="B34" s="99" t="s">
        <v>1070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/>
      <c r="BM34" s="4">
        <v>1</v>
      </c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x14ac:dyDescent="0.25">
      <c r="A35" s="60" t="s">
        <v>277</v>
      </c>
      <c r="B35" s="61"/>
      <c r="C35" s="50">
        <f t="shared" ref="C35:BN35" si="0">SUM(C14:C34)</f>
        <v>12</v>
      </c>
      <c r="D35" s="50">
        <f t="shared" si="0"/>
        <v>8</v>
      </c>
      <c r="E35" s="50">
        <f t="shared" si="0"/>
        <v>1</v>
      </c>
      <c r="F35" s="50">
        <f t="shared" si="0"/>
        <v>12</v>
      </c>
      <c r="G35" s="50">
        <f t="shared" si="0"/>
        <v>8</v>
      </c>
      <c r="H35" s="50">
        <f t="shared" si="0"/>
        <v>1</v>
      </c>
      <c r="I35" s="50">
        <f t="shared" si="0"/>
        <v>12</v>
      </c>
      <c r="J35" s="50">
        <f t="shared" si="0"/>
        <v>8</v>
      </c>
      <c r="K35" s="50">
        <f t="shared" si="0"/>
        <v>1</v>
      </c>
      <c r="L35" s="50">
        <f t="shared" si="0"/>
        <v>11</v>
      </c>
      <c r="M35" s="50">
        <f t="shared" si="0"/>
        <v>9</v>
      </c>
      <c r="N35" s="50">
        <f t="shared" si="0"/>
        <v>1</v>
      </c>
      <c r="O35" s="50">
        <f t="shared" si="0"/>
        <v>11</v>
      </c>
      <c r="P35" s="50">
        <f t="shared" si="0"/>
        <v>9</v>
      </c>
      <c r="Q35" s="50">
        <f t="shared" si="0"/>
        <v>1</v>
      </c>
      <c r="R35" s="50">
        <f t="shared" si="0"/>
        <v>11</v>
      </c>
      <c r="S35" s="50">
        <f t="shared" si="0"/>
        <v>9</v>
      </c>
      <c r="T35" s="50">
        <f t="shared" si="0"/>
        <v>1</v>
      </c>
      <c r="U35" s="50">
        <f t="shared" si="0"/>
        <v>6</v>
      </c>
      <c r="V35" s="50">
        <f t="shared" si="0"/>
        <v>12</v>
      </c>
      <c r="W35" s="50">
        <f t="shared" si="0"/>
        <v>3</v>
      </c>
      <c r="X35" s="50">
        <f t="shared" si="0"/>
        <v>7</v>
      </c>
      <c r="Y35" s="50">
        <f t="shared" si="0"/>
        <v>11</v>
      </c>
      <c r="Z35" s="50">
        <f t="shared" si="0"/>
        <v>3</v>
      </c>
      <c r="AA35" s="50">
        <f t="shared" si="0"/>
        <v>9</v>
      </c>
      <c r="AB35" s="50">
        <f t="shared" si="0"/>
        <v>9</v>
      </c>
      <c r="AC35" s="50">
        <f t="shared" si="0"/>
        <v>3</v>
      </c>
      <c r="AD35" s="50">
        <f t="shared" si="0"/>
        <v>11</v>
      </c>
      <c r="AE35" s="50">
        <f t="shared" si="0"/>
        <v>8</v>
      </c>
      <c r="AF35" s="50">
        <f t="shared" si="0"/>
        <v>2</v>
      </c>
      <c r="AG35" s="50">
        <f t="shared" si="0"/>
        <v>12</v>
      </c>
      <c r="AH35" s="50">
        <f t="shared" si="0"/>
        <v>8</v>
      </c>
      <c r="AI35" s="50">
        <f t="shared" si="0"/>
        <v>1</v>
      </c>
      <c r="AJ35" s="50">
        <f t="shared" si="0"/>
        <v>12</v>
      </c>
      <c r="AK35" s="50">
        <f t="shared" si="0"/>
        <v>8</v>
      </c>
      <c r="AL35" s="50">
        <f t="shared" si="0"/>
        <v>1</v>
      </c>
      <c r="AM35" s="50">
        <f t="shared" si="0"/>
        <v>12</v>
      </c>
      <c r="AN35" s="50">
        <f t="shared" si="0"/>
        <v>8</v>
      </c>
      <c r="AO35" s="50">
        <f t="shared" si="0"/>
        <v>1</v>
      </c>
      <c r="AP35" s="50">
        <f t="shared" si="0"/>
        <v>12</v>
      </c>
      <c r="AQ35" s="50">
        <f t="shared" si="0"/>
        <v>8</v>
      </c>
      <c r="AR35" s="50">
        <f t="shared" si="0"/>
        <v>1</v>
      </c>
      <c r="AS35" s="50">
        <f t="shared" si="0"/>
        <v>14</v>
      </c>
      <c r="AT35" s="50">
        <f t="shared" si="0"/>
        <v>6</v>
      </c>
      <c r="AU35" s="50">
        <f t="shared" si="0"/>
        <v>1</v>
      </c>
      <c r="AV35" s="50">
        <f t="shared" si="0"/>
        <v>12</v>
      </c>
      <c r="AW35" s="50">
        <f t="shared" si="0"/>
        <v>8</v>
      </c>
      <c r="AX35" s="50">
        <f t="shared" si="0"/>
        <v>1</v>
      </c>
      <c r="AY35" s="50">
        <f t="shared" si="0"/>
        <v>12</v>
      </c>
      <c r="AZ35" s="50">
        <f t="shared" si="0"/>
        <v>8</v>
      </c>
      <c r="BA35" s="50">
        <f t="shared" si="0"/>
        <v>1</v>
      </c>
      <c r="BB35" s="50">
        <f t="shared" si="0"/>
        <v>11</v>
      </c>
      <c r="BC35" s="50">
        <f t="shared" si="0"/>
        <v>9</v>
      </c>
      <c r="BD35" s="50">
        <f t="shared" si="0"/>
        <v>1</v>
      </c>
      <c r="BE35" s="50">
        <f t="shared" si="0"/>
        <v>11</v>
      </c>
      <c r="BF35" s="50">
        <f t="shared" si="0"/>
        <v>9</v>
      </c>
      <c r="BG35" s="50">
        <f t="shared" si="0"/>
        <v>1</v>
      </c>
      <c r="BH35" s="50">
        <f t="shared" si="0"/>
        <v>10</v>
      </c>
      <c r="BI35" s="50">
        <f t="shared" si="0"/>
        <v>2</v>
      </c>
      <c r="BJ35" s="50">
        <f t="shared" si="0"/>
        <v>8</v>
      </c>
      <c r="BK35" s="50">
        <f t="shared" si="0"/>
        <v>10</v>
      </c>
      <c r="BL35" s="50">
        <f t="shared" si="0"/>
        <v>3</v>
      </c>
      <c r="BM35" s="50">
        <f t="shared" si="0"/>
        <v>7</v>
      </c>
      <c r="BN35" s="50">
        <f t="shared" si="0"/>
        <v>12</v>
      </c>
      <c r="BO35" s="50">
        <f t="shared" ref="BO35:DZ35" si="1">SUM(BO14:BO34)</f>
        <v>8</v>
      </c>
      <c r="BP35" s="50">
        <f t="shared" si="1"/>
        <v>1</v>
      </c>
      <c r="BQ35" s="50">
        <f t="shared" si="1"/>
        <v>12</v>
      </c>
      <c r="BR35" s="50">
        <f t="shared" si="1"/>
        <v>8</v>
      </c>
      <c r="BS35" s="50">
        <f t="shared" si="1"/>
        <v>1</v>
      </c>
      <c r="BT35" s="50">
        <f t="shared" si="1"/>
        <v>12</v>
      </c>
      <c r="BU35" s="50">
        <f t="shared" si="1"/>
        <v>8</v>
      </c>
      <c r="BV35" s="50">
        <f t="shared" si="1"/>
        <v>1</v>
      </c>
      <c r="BW35" s="50">
        <f t="shared" si="1"/>
        <v>12</v>
      </c>
      <c r="BX35" s="50">
        <f t="shared" si="1"/>
        <v>8</v>
      </c>
      <c r="BY35" s="50">
        <f t="shared" si="1"/>
        <v>1</v>
      </c>
      <c r="BZ35" s="50">
        <f t="shared" si="1"/>
        <v>12</v>
      </c>
      <c r="CA35" s="50">
        <f t="shared" si="1"/>
        <v>6</v>
      </c>
      <c r="CB35" s="50">
        <f t="shared" si="1"/>
        <v>3</v>
      </c>
      <c r="CC35" s="50">
        <f t="shared" si="1"/>
        <v>11</v>
      </c>
      <c r="CD35" s="50">
        <f t="shared" si="1"/>
        <v>9</v>
      </c>
      <c r="CE35" s="50">
        <f t="shared" si="1"/>
        <v>1</v>
      </c>
      <c r="CF35" s="50">
        <f t="shared" si="1"/>
        <v>11</v>
      </c>
      <c r="CG35" s="50">
        <f t="shared" si="1"/>
        <v>9</v>
      </c>
      <c r="CH35" s="50">
        <f t="shared" si="1"/>
        <v>1</v>
      </c>
      <c r="CI35" s="50">
        <f t="shared" si="1"/>
        <v>11</v>
      </c>
      <c r="CJ35" s="50">
        <f t="shared" si="1"/>
        <v>9</v>
      </c>
      <c r="CK35" s="50">
        <f t="shared" si="1"/>
        <v>1</v>
      </c>
      <c r="CL35" s="50">
        <f t="shared" si="1"/>
        <v>11</v>
      </c>
      <c r="CM35" s="50">
        <f t="shared" si="1"/>
        <v>9</v>
      </c>
      <c r="CN35" s="50">
        <f t="shared" si="1"/>
        <v>1</v>
      </c>
      <c r="CO35" s="50">
        <f t="shared" si="1"/>
        <v>12</v>
      </c>
      <c r="CP35" s="50">
        <f t="shared" si="1"/>
        <v>8</v>
      </c>
      <c r="CQ35" s="50">
        <f t="shared" si="1"/>
        <v>1</v>
      </c>
      <c r="CR35" s="50">
        <f t="shared" si="1"/>
        <v>12</v>
      </c>
      <c r="CS35" s="50">
        <f t="shared" si="1"/>
        <v>8</v>
      </c>
      <c r="CT35" s="50">
        <f t="shared" si="1"/>
        <v>1</v>
      </c>
      <c r="CU35" s="50">
        <f t="shared" si="1"/>
        <v>12</v>
      </c>
      <c r="CV35" s="50">
        <f t="shared" si="1"/>
        <v>8</v>
      </c>
      <c r="CW35" s="50">
        <f t="shared" si="1"/>
        <v>1</v>
      </c>
      <c r="CX35" s="50">
        <f t="shared" si="1"/>
        <v>12</v>
      </c>
      <c r="CY35" s="50">
        <f t="shared" si="1"/>
        <v>8</v>
      </c>
      <c r="CZ35" s="50">
        <f t="shared" si="1"/>
        <v>1</v>
      </c>
      <c r="DA35" s="50">
        <f t="shared" si="1"/>
        <v>12</v>
      </c>
      <c r="DB35" s="50">
        <f t="shared" si="1"/>
        <v>8</v>
      </c>
      <c r="DC35" s="50">
        <f t="shared" si="1"/>
        <v>1</v>
      </c>
      <c r="DD35" s="50">
        <f t="shared" si="1"/>
        <v>12</v>
      </c>
      <c r="DE35" s="50">
        <f t="shared" si="1"/>
        <v>8</v>
      </c>
      <c r="DF35" s="50">
        <f t="shared" si="1"/>
        <v>1</v>
      </c>
      <c r="DG35" s="50">
        <f t="shared" si="1"/>
        <v>12</v>
      </c>
      <c r="DH35" s="50">
        <f t="shared" si="1"/>
        <v>8</v>
      </c>
      <c r="DI35" s="50">
        <f t="shared" si="1"/>
        <v>1</v>
      </c>
      <c r="DJ35" s="50">
        <f t="shared" si="1"/>
        <v>6</v>
      </c>
      <c r="DK35" s="50">
        <f t="shared" si="1"/>
        <v>7</v>
      </c>
      <c r="DL35" s="50">
        <f t="shared" si="1"/>
        <v>7</v>
      </c>
      <c r="DM35" s="50">
        <f t="shared" si="1"/>
        <v>12</v>
      </c>
      <c r="DN35" s="50">
        <f t="shared" si="1"/>
        <v>8</v>
      </c>
      <c r="DO35" s="50">
        <f t="shared" si="1"/>
        <v>1</v>
      </c>
      <c r="DP35" s="50">
        <f t="shared" si="1"/>
        <v>12</v>
      </c>
      <c r="DQ35" s="50">
        <f t="shared" si="1"/>
        <v>8</v>
      </c>
      <c r="DR35" s="50">
        <f t="shared" si="1"/>
        <v>1</v>
      </c>
      <c r="DS35" s="50">
        <f t="shared" si="1"/>
        <v>12</v>
      </c>
      <c r="DT35" s="50">
        <f t="shared" si="1"/>
        <v>8</v>
      </c>
      <c r="DU35" s="50">
        <f t="shared" si="1"/>
        <v>1</v>
      </c>
      <c r="DV35" s="50">
        <f t="shared" si="1"/>
        <v>12</v>
      </c>
      <c r="DW35" s="50">
        <f t="shared" si="1"/>
        <v>8</v>
      </c>
      <c r="DX35" s="50">
        <f t="shared" si="1"/>
        <v>1</v>
      </c>
      <c r="DY35" s="50">
        <f t="shared" si="1"/>
        <v>12</v>
      </c>
      <c r="DZ35" s="50">
        <f t="shared" si="1"/>
        <v>8</v>
      </c>
      <c r="EA35" s="50">
        <f t="shared" ref="EA35:GL35" si="2">SUM(EA14:EA34)</f>
        <v>1</v>
      </c>
      <c r="EB35" s="50">
        <f t="shared" si="2"/>
        <v>12</v>
      </c>
      <c r="EC35" s="50">
        <f t="shared" si="2"/>
        <v>8</v>
      </c>
      <c r="ED35" s="50">
        <f t="shared" si="2"/>
        <v>1</v>
      </c>
      <c r="EE35" s="50">
        <f t="shared" si="2"/>
        <v>12</v>
      </c>
      <c r="EF35" s="50">
        <f t="shared" si="2"/>
        <v>8</v>
      </c>
      <c r="EG35" s="50">
        <f t="shared" si="2"/>
        <v>1</v>
      </c>
      <c r="EH35" s="50">
        <f t="shared" si="2"/>
        <v>12</v>
      </c>
      <c r="EI35" s="50">
        <f t="shared" si="2"/>
        <v>8</v>
      </c>
      <c r="EJ35" s="50">
        <f t="shared" si="2"/>
        <v>1</v>
      </c>
      <c r="EK35" s="50">
        <f t="shared" si="2"/>
        <v>12</v>
      </c>
      <c r="EL35" s="50">
        <f t="shared" si="2"/>
        <v>8</v>
      </c>
      <c r="EM35" s="50">
        <f t="shared" si="2"/>
        <v>1</v>
      </c>
      <c r="EN35" s="50">
        <f t="shared" si="2"/>
        <v>12</v>
      </c>
      <c r="EO35" s="50">
        <f t="shared" si="2"/>
        <v>8</v>
      </c>
      <c r="EP35" s="50">
        <f t="shared" si="2"/>
        <v>1</v>
      </c>
      <c r="EQ35" s="50">
        <f t="shared" si="2"/>
        <v>12</v>
      </c>
      <c r="ER35" s="50">
        <f t="shared" si="2"/>
        <v>8</v>
      </c>
      <c r="ES35" s="50">
        <f t="shared" si="2"/>
        <v>1</v>
      </c>
      <c r="ET35" s="50">
        <f t="shared" si="2"/>
        <v>12</v>
      </c>
      <c r="EU35" s="50">
        <f t="shared" si="2"/>
        <v>8</v>
      </c>
      <c r="EV35" s="50">
        <f t="shared" si="2"/>
        <v>1</v>
      </c>
      <c r="EW35" s="50">
        <f t="shared" si="2"/>
        <v>12</v>
      </c>
      <c r="EX35" s="50">
        <f t="shared" si="2"/>
        <v>8</v>
      </c>
      <c r="EY35" s="50">
        <f t="shared" si="2"/>
        <v>1</v>
      </c>
      <c r="EZ35" s="50">
        <f t="shared" si="2"/>
        <v>12</v>
      </c>
      <c r="FA35" s="50">
        <f t="shared" si="2"/>
        <v>8</v>
      </c>
      <c r="FB35" s="50">
        <f t="shared" si="2"/>
        <v>1</v>
      </c>
      <c r="FC35" s="50">
        <f t="shared" si="2"/>
        <v>12</v>
      </c>
      <c r="FD35" s="50">
        <f t="shared" si="2"/>
        <v>8</v>
      </c>
      <c r="FE35" s="50">
        <f t="shared" si="2"/>
        <v>1</v>
      </c>
      <c r="FF35" s="50">
        <f t="shared" si="2"/>
        <v>12</v>
      </c>
      <c r="FG35" s="50">
        <f t="shared" si="2"/>
        <v>8</v>
      </c>
      <c r="FH35" s="50">
        <f t="shared" si="2"/>
        <v>1</v>
      </c>
      <c r="FI35" s="50">
        <f t="shared" si="2"/>
        <v>12</v>
      </c>
      <c r="FJ35" s="50">
        <f t="shared" si="2"/>
        <v>8</v>
      </c>
      <c r="FK35" s="50">
        <f t="shared" si="2"/>
        <v>1</v>
      </c>
      <c r="FL35" s="50">
        <f t="shared" si="2"/>
        <v>12</v>
      </c>
      <c r="FM35" s="50">
        <f t="shared" si="2"/>
        <v>8</v>
      </c>
      <c r="FN35" s="50">
        <f t="shared" si="2"/>
        <v>1</v>
      </c>
      <c r="FO35" s="50">
        <f t="shared" si="2"/>
        <v>12</v>
      </c>
      <c r="FP35" s="50">
        <f t="shared" si="2"/>
        <v>8</v>
      </c>
      <c r="FQ35" s="50">
        <f t="shared" si="2"/>
        <v>1</v>
      </c>
      <c r="FR35" s="50">
        <f t="shared" si="2"/>
        <v>8</v>
      </c>
      <c r="FS35" s="50">
        <f t="shared" si="2"/>
        <v>10</v>
      </c>
      <c r="FT35" s="50">
        <f t="shared" si="2"/>
        <v>3</v>
      </c>
      <c r="FU35" s="50">
        <f t="shared" si="2"/>
        <v>7</v>
      </c>
      <c r="FV35" s="50">
        <f t="shared" si="2"/>
        <v>11</v>
      </c>
      <c r="FW35" s="50">
        <f t="shared" si="2"/>
        <v>3</v>
      </c>
      <c r="FX35" s="50">
        <f t="shared" si="2"/>
        <v>8</v>
      </c>
      <c r="FY35" s="50">
        <f t="shared" si="2"/>
        <v>9</v>
      </c>
      <c r="FZ35" s="50">
        <f t="shared" si="2"/>
        <v>4</v>
      </c>
      <c r="GA35" s="50">
        <f t="shared" si="2"/>
        <v>8</v>
      </c>
      <c r="GB35" s="50">
        <f t="shared" si="2"/>
        <v>10</v>
      </c>
      <c r="GC35" s="50">
        <f t="shared" si="2"/>
        <v>3</v>
      </c>
      <c r="GD35" s="50">
        <f t="shared" si="2"/>
        <v>6</v>
      </c>
      <c r="GE35" s="50">
        <f t="shared" si="2"/>
        <v>11</v>
      </c>
      <c r="GF35" s="50">
        <f t="shared" si="2"/>
        <v>4</v>
      </c>
      <c r="GG35" s="50">
        <f t="shared" si="2"/>
        <v>11</v>
      </c>
      <c r="GH35" s="50">
        <f t="shared" si="2"/>
        <v>9</v>
      </c>
      <c r="GI35" s="50">
        <f t="shared" si="2"/>
        <v>1</v>
      </c>
      <c r="GJ35" s="50">
        <f t="shared" si="2"/>
        <v>11</v>
      </c>
      <c r="GK35" s="50">
        <f t="shared" si="2"/>
        <v>9</v>
      </c>
      <c r="GL35" s="50">
        <f t="shared" si="2"/>
        <v>1</v>
      </c>
      <c r="GM35" s="50">
        <f t="shared" ref="GM35:GR35" si="3">SUM(GM14:GM34)</f>
        <v>11</v>
      </c>
      <c r="GN35" s="50">
        <f t="shared" si="3"/>
        <v>9</v>
      </c>
      <c r="GO35" s="50">
        <f t="shared" si="3"/>
        <v>1</v>
      </c>
      <c r="GP35" s="50">
        <f t="shared" si="3"/>
        <v>11</v>
      </c>
      <c r="GQ35" s="50">
        <f t="shared" si="3"/>
        <v>9</v>
      </c>
      <c r="GR35" s="50">
        <f t="shared" si="3"/>
        <v>1</v>
      </c>
    </row>
    <row r="36" spans="1:254" ht="37.5" customHeight="1" x14ac:dyDescent="0.25">
      <c r="A36" s="62" t="s">
        <v>643</v>
      </c>
      <c r="B36" s="63"/>
      <c r="C36" s="10">
        <f>C35/21%</f>
        <v>57.142857142857146</v>
      </c>
      <c r="D36" s="10">
        <f t="shared" ref="D36:BO36" si="4">D35/21%</f>
        <v>38.095238095238095</v>
      </c>
      <c r="E36" s="10">
        <f t="shared" si="4"/>
        <v>4.7619047619047619</v>
      </c>
      <c r="F36" s="10">
        <f t="shared" si="4"/>
        <v>57.142857142857146</v>
      </c>
      <c r="G36" s="10">
        <f t="shared" si="4"/>
        <v>38.095238095238095</v>
      </c>
      <c r="H36" s="10">
        <f t="shared" si="4"/>
        <v>4.7619047619047619</v>
      </c>
      <c r="I36" s="10">
        <f t="shared" si="4"/>
        <v>57.142857142857146</v>
      </c>
      <c r="J36" s="10">
        <f t="shared" si="4"/>
        <v>38.095238095238095</v>
      </c>
      <c r="K36" s="10">
        <f t="shared" si="4"/>
        <v>4.7619047619047619</v>
      </c>
      <c r="L36" s="10">
        <f t="shared" si="4"/>
        <v>52.38095238095238</v>
      </c>
      <c r="M36" s="10">
        <f t="shared" si="4"/>
        <v>42.857142857142861</v>
      </c>
      <c r="N36" s="10">
        <f t="shared" si="4"/>
        <v>4.7619047619047619</v>
      </c>
      <c r="O36" s="10">
        <f t="shared" si="4"/>
        <v>52.38095238095238</v>
      </c>
      <c r="P36" s="10">
        <f t="shared" si="4"/>
        <v>42.857142857142861</v>
      </c>
      <c r="Q36" s="10">
        <f t="shared" si="4"/>
        <v>4.7619047619047619</v>
      </c>
      <c r="R36" s="10">
        <f t="shared" si="4"/>
        <v>52.38095238095238</v>
      </c>
      <c r="S36" s="10">
        <f t="shared" si="4"/>
        <v>42.857142857142861</v>
      </c>
      <c r="T36" s="10">
        <f t="shared" si="4"/>
        <v>4.7619047619047619</v>
      </c>
      <c r="U36" s="10">
        <f t="shared" si="4"/>
        <v>28.571428571428573</v>
      </c>
      <c r="V36" s="10">
        <f t="shared" si="4"/>
        <v>57.142857142857146</v>
      </c>
      <c r="W36" s="10">
        <f t="shared" si="4"/>
        <v>14.285714285714286</v>
      </c>
      <c r="X36" s="10">
        <f t="shared" si="4"/>
        <v>33.333333333333336</v>
      </c>
      <c r="Y36" s="10">
        <f t="shared" si="4"/>
        <v>52.38095238095238</v>
      </c>
      <c r="Z36" s="10">
        <f t="shared" si="4"/>
        <v>14.285714285714286</v>
      </c>
      <c r="AA36" s="10">
        <f t="shared" si="4"/>
        <v>42.857142857142861</v>
      </c>
      <c r="AB36" s="10">
        <f t="shared" si="4"/>
        <v>42.857142857142861</v>
      </c>
      <c r="AC36" s="10">
        <f t="shared" si="4"/>
        <v>14.285714285714286</v>
      </c>
      <c r="AD36" s="10">
        <f t="shared" si="4"/>
        <v>52.38095238095238</v>
      </c>
      <c r="AE36" s="10">
        <f t="shared" si="4"/>
        <v>38.095238095238095</v>
      </c>
      <c r="AF36" s="10">
        <f t="shared" si="4"/>
        <v>9.5238095238095237</v>
      </c>
      <c r="AG36" s="10">
        <f t="shared" si="4"/>
        <v>57.142857142857146</v>
      </c>
      <c r="AH36" s="10">
        <f t="shared" si="4"/>
        <v>38.095238095238095</v>
      </c>
      <c r="AI36" s="10">
        <f t="shared" si="4"/>
        <v>4.7619047619047619</v>
      </c>
      <c r="AJ36" s="10">
        <f t="shared" si="4"/>
        <v>57.142857142857146</v>
      </c>
      <c r="AK36" s="10">
        <f t="shared" si="4"/>
        <v>38.095238095238095</v>
      </c>
      <c r="AL36" s="10">
        <f t="shared" si="4"/>
        <v>4.7619047619047619</v>
      </c>
      <c r="AM36" s="10">
        <f t="shared" si="4"/>
        <v>57.142857142857146</v>
      </c>
      <c r="AN36" s="10">
        <f t="shared" si="4"/>
        <v>38.095238095238095</v>
      </c>
      <c r="AO36" s="10">
        <f t="shared" si="4"/>
        <v>4.7619047619047619</v>
      </c>
      <c r="AP36" s="10">
        <f t="shared" si="4"/>
        <v>57.142857142857146</v>
      </c>
      <c r="AQ36" s="10">
        <f t="shared" si="4"/>
        <v>38.095238095238095</v>
      </c>
      <c r="AR36" s="10">
        <f t="shared" si="4"/>
        <v>4.7619047619047619</v>
      </c>
      <c r="AS36" s="10">
        <f t="shared" si="4"/>
        <v>66.666666666666671</v>
      </c>
      <c r="AT36" s="10">
        <f t="shared" si="4"/>
        <v>28.571428571428573</v>
      </c>
      <c r="AU36" s="10">
        <f t="shared" si="4"/>
        <v>4.7619047619047619</v>
      </c>
      <c r="AV36" s="10">
        <f t="shared" si="4"/>
        <v>57.142857142857146</v>
      </c>
      <c r="AW36" s="10">
        <f t="shared" si="4"/>
        <v>38.095238095238095</v>
      </c>
      <c r="AX36" s="10">
        <f t="shared" si="4"/>
        <v>4.7619047619047619</v>
      </c>
      <c r="AY36" s="10">
        <f t="shared" si="4"/>
        <v>57.142857142857146</v>
      </c>
      <c r="AZ36" s="10">
        <f t="shared" si="4"/>
        <v>38.095238095238095</v>
      </c>
      <c r="BA36" s="10">
        <f t="shared" si="4"/>
        <v>4.7619047619047619</v>
      </c>
      <c r="BB36" s="10">
        <f t="shared" si="4"/>
        <v>52.38095238095238</v>
      </c>
      <c r="BC36" s="10">
        <f t="shared" si="4"/>
        <v>42.857142857142861</v>
      </c>
      <c r="BD36" s="10">
        <f t="shared" si="4"/>
        <v>4.7619047619047619</v>
      </c>
      <c r="BE36" s="10">
        <f t="shared" si="4"/>
        <v>52.38095238095238</v>
      </c>
      <c r="BF36" s="10">
        <f t="shared" si="4"/>
        <v>42.857142857142861</v>
      </c>
      <c r="BG36" s="10">
        <f t="shared" si="4"/>
        <v>4.7619047619047619</v>
      </c>
      <c r="BH36" s="10">
        <f t="shared" si="4"/>
        <v>47.61904761904762</v>
      </c>
      <c r="BI36" s="10">
        <f t="shared" si="4"/>
        <v>9.5238095238095237</v>
      </c>
      <c r="BJ36" s="10">
        <f t="shared" si="4"/>
        <v>38.095238095238095</v>
      </c>
      <c r="BK36" s="10">
        <f t="shared" si="4"/>
        <v>47.61904761904762</v>
      </c>
      <c r="BL36" s="10">
        <f t="shared" si="4"/>
        <v>14.285714285714286</v>
      </c>
      <c r="BM36" s="10">
        <f t="shared" si="4"/>
        <v>33.333333333333336</v>
      </c>
      <c r="BN36" s="10">
        <f t="shared" si="4"/>
        <v>57.142857142857146</v>
      </c>
      <c r="BO36" s="10">
        <f t="shared" si="4"/>
        <v>38.095238095238095</v>
      </c>
      <c r="BP36" s="10">
        <f t="shared" ref="BP36:EA36" si="5">BP35/21%</f>
        <v>4.7619047619047619</v>
      </c>
      <c r="BQ36" s="10">
        <f t="shared" si="5"/>
        <v>57.142857142857146</v>
      </c>
      <c r="BR36" s="10">
        <f t="shared" si="5"/>
        <v>38.095238095238095</v>
      </c>
      <c r="BS36" s="10">
        <f t="shared" si="5"/>
        <v>4.7619047619047619</v>
      </c>
      <c r="BT36" s="10">
        <f t="shared" si="5"/>
        <v>57.142857142857146</v>
      </c>
      <c r="BU36" s="10">
        <f t="shared" si="5"/>
        <v>38.095238095238095</v>
      </c>
      <c r="BV36" s="10">
        <f t="shared" si="5"/>
        <v>4.7619047619047619</v>
      </c>
      <c r="BW36" s="10">
        <f t="shared" si="5"/>
        <v>57.142857142857146</v>
      </c>
      <c r="BX36" s="10">
        <f t="shared" si="5"/>
        <v>38.095238095238095</v>
      </c>
      <c r="BY36" s="10">
        <f t="shared" si="5"/>
        <v>4.7619047619047619</v>
      </c>
      <c r="BZ36" s="10">
        <f t="shared" si="5"/>
        <v>57.142857142857146</v>
      </c>
      <c r="CA36" s="10">
        <f t="shared" si="5"/>
        <v>28.571428571428573</v>
      </c>
      <c r="CB36" s="10">
        <f t="shared" si="5"/>
        <v>14.285714285714286</v>
      </c>
      <c r="CC36" s="10">
        <f t="shared" si="5"/>
        <v>52.38095238095238</v>
      </c>
      <c r="CD36" s="10">
        <f t="shared" si="5"/>
        <v>42.857142857142861</v>
      </c>
      <c r="CE36" s="10">
        <f t="shared" si="5"/>
        <v>4.7619047619047619</v>
      </c>
      <c r="CF36" s="10">
        <f t="shared" si="5"/>
        <v>52.38095238095238</v>
      </c>
      <c r="CG36" s="10">
        <f t="shared" si="5"/>
        <v>42.857142857142861</v>
      </c>
      <c r="CH36" s="10">
        <f t="shared" si="5"/>
        <v>4.7619047619047619</v>
      </c>
      <c r="CI36" s="10">
        <f t="shared" si="5"/>
        <v>52.38095238095238</v>
      </c>
      <c r="CJ36" s="10">
        <f t="shared" si="5"/>
        <v>42.857142857142861</v>
      </c>
      <c r="CK36" s="10">
        <f t="shared" si="5"/>
        <v>4.7619047619047619</v>
      </c>
      <c r="CL36" s="10">
        <f t="shared" si="5"/>
        <v>52.38095238095238</v>
      </c>
      <c r="CM36" s="10">
        <f t="shared" si="5"/>
        <v>42.857142857142861</v>
      </c>
      <c r="CN36" s="10">
        <f t="shared" si="5"/>
        <v>4.7619047619047619</v>
      </c>
      <c r="CO36" s="10">
        <f t="shared" si="5"/>
        <v>57.142857142857146</v>
      </c>
      <c r="CP36" s="10">
        <f t="shared" si="5"/>
        <v>38.095238095238095</v>
      </c>
      <c r="CQ36" s="10">
        <f t="shared" si="5"/>
        <v>4.7619047619047619</v>
      </c>
      <c r="CR36" s="10">
        <f t="shared" si="5"/>
        <v>57.142857142857146</v>
      </c>
      <c r="CS36" s="10">
        <f t="shared" si="5"/>
        <v>38.095238095238095</v>
      </c>
      <c r="CT36" s="10">
        <f t="shared" si="5"/>
        <v>4.7619047619047619</v>
      </c>
      <c r="CU36" s="10">
        <f t="shared" si="5"/>
        <v>57.142857142857146</v>
      </c>
      <c r="CV36" s="10">
        <f t="shared" si="5"/>
        <v>38.095238095238095</v>
      </c>
      <c r="CW36" s="10">
        <f t="shared" si="5"/>
        <v>4.7619047619047619</v>
      </c>
      <c r="CX36" s="10">
        <f t="shared" si="5"/>
        <v>57.142857142857146</v>
      </c>
      <c r="CY36" s="10">
        <f t="shared" si="5"/>
        <v>38.095238095238095</v>
      </c>
      <c r="CZ36" s="10">
        <f t="shared" si="5"/>
        <v>4.7619047619047619</v>
      </c>
      <c r="DA36" s="10">
        <f t="shared" si="5"/>
        <v>57.142857142857146</v>
      </c>
      <c r="DB36" s="10">
        <f t="shared" si="5"/>
        <v>38.095238095238095</v>
      </c>
      <c r="DC36" s="10">
        <f t="shared" si="5"/>
        <v>4.7619047619047619</v>
      </c>
      <c r="DD36" s="10">
        <f t="shared" si="5"/>
        <v>57.142857142857146</v>
      </c>
      <c r="DE36" s="10">
        <f t="shared" si="5"/>
        <v>38.095238095238095</v>
      </c>
      <c r="DF36" s="10">
        <f t="shared" si="5"/>
        <v>4.7619047619047619</v>
      </c>
      <c r="DG36" s="10">
        <f t="shared" si="5"/>
        <v>57.142857142857146</v>
      </c>
      <c r="DH36" s="10">
        <f t="shared" si="5"/>
        <v>38.095238095238095</v>
      </c>
      <c r="DI36" s="10">
        <f t="shared" si="5"/>
        <v>4.7619047619047619</v>
      </c>
      <c r="DJ36" s="10">
        <f t="shared" si="5"/>
        <v>28.571428571428573</v>
      </c>
      <c r="DK36" s="10">
        <f t="shared" si="5"/>
        <v>33.333333333333336</v>
      </c>
      <c r="DL36" s="10">
        <f t="shared" si="5"/>
        <v>33.333333333333336</v>
      </c>
      <c r="DM36" s="10">
        <f t="shared" si="5"/>
        <v>57.142857142857146</v>
      </c>
      <c r="DN36" s="10">
        <f t="shared" si="5"/>
        <v>38.095238095238095</v>
      </c>
      <c r="DO36" s="10">
        <f t="shared" si="5"/>
        <v>4.7619047619047619</v>
      </c>
      <c r="DP36" s="10">
        <f t="shared" si="5"/>
        <v>57.142857142857146</v>
      </c>
      <c r="DQ36" s="10">
        <f t="shared" si="5"/>
        <v>38.095238095238095</v>
      </c>
      <c r="DR36" s="10">
        <f t="shared" si="5"/>
        <v>4.7619047619047619</v>
      </c>
      <c r="DS36" s="10">
        <f t="shared" si="5"/>
        <v>57.142857142857146</v>
      </c>
      <c r="DT36" s="10">
        <f t="shared" si="5"/>
        <v>38.095238095238095</v>
      </c>
      <c r="DU36" s="10">
        <f t="shared" si="5"/>
        <v>4.7619047619047619</v>
      </c>
      <c r="DV36" s="10">
        <f t="shared" si="5"/>
        <v>57.142857142857146</v>
      </c>
      <c r="DW36" s="10">
        <f t="shared" si="5"/>
        <v>38.095238095238095</v>
      </c>
      <c r="DX36" s="10">
        <f t="shared" si="5"/>
        <v>4.7619047619047619</v>
      </c>
      <c r="DY36" s="10">
        <f t="shared" si="5"/>
        <v>57.142857142857146</v>
      </c>
      <c r="DZ36" s="10">
        <f t="shared" si="5"/>
        <v>38.095238095238095</v>
      </c>
      <c r="EA36" s="10">
        <f t="shared" si="5"/>
        <v>4.7619047619047619</v>
      </c>
      <c r="EB36" s="10">
        <f t="shared" ref="EB36:GM36" si="6">EB35/21%</f>
        <v>57.142857142857146</v>
      </c>
      <c r="EC36" s="10">
        <f t="shared" si="6"/>
        <v>38.095238095238095</v>
      </c>
      <c r="ED36" s="10">
        <f t="shared" si="6"/>
        <v>4.7619047619047619</v>
      </c>
      <c r="EE36" s="10">
        <f t="shared" si="6"/>
        <v>57.142857142857146</v>
      </c>
      <c r="EF36" s="10">
        <f t="shared" si="6"/>
        <v>38.095238095238095</v>
      </c>
      <c r="EG36" s="10">
        <f t="shared" si="6"/>
        <v>4.7619047619047619</v>
      </c>
      <c r="EH36" s="10">
        <f t="shared" si="6"/>
        <v>57.142857142857146</v>
      </c>
      <c r="EI36" s="10">
        <f t="shared" si="6"/>
        <v>38.095238095238095</v>
      </c>
      <c r="EJ36" s="10">
        <f t="shared" si="6"/>
        <v>4.7619047619047619</v>
      </c>
      <c r="EK36" s="10">
        <f t="shared" si="6"/>
        <v>57.142857142857146</v>
      </c>
      <c r="EL36" s="10">
        <f t="shared" si="6"/>
        <v>38.095238095238095</v>
      </c>
      <c r="EM36" s="10">
        <f t="shared" si="6"/>
        <v>4.7619047619047619</v>
      </c>
      <c r="EN36" s="10">
        <f t="shared" si="6"/>
        <v>57.142857142857146</v>
      </c>
      <c r="EO36" s="10">
        <f t="shared" si="6"/>
        <v>38.095238095238095</v>
      </c>
      <c r="EP36" s="10">
        <f t="shared" si="6"/>
        <v>4.7619047619047619</v>
      </c>
      <c r="EQ36" s="10">
        <f t="shared" si="6"/>
        <v>57.142857142857146</v>
      </c>
      <c r="ER36" s="10">
        <f t="shared" si="6"/>
        <v>38.095238095238095</v>
      </c>
      <c r="ES36" s="10">
        <f t="shared" si="6"/>
        <v>4.7619047619047619</v>
      </c>
      <c r="ET36" s="10">
        <f t="shared" si="6"/>
        <v>57.142857142857146</v>
      </c>
      <c r="EU36" s="10">
        <f t="shared" si="6"/>
        <v>38.095238095238095</v>
      </c>
      <c r="EV36" s="10">
        <f t="shared" si="6"/>
        <v>4.7619047619047619</v>
      </c>
      <c r="EW36" s="10">
        <f t="shared" si="6"/>
        <v>57.142857142857146</v>
      </c>
      <c r="EX36" s="10">
        <f t="shared" si="6"/>
        <v>38.095238095238095</v>
      </c>
      <c r="EY36" s="10">
        <f t="shared" si="6"/>
        <v>4.7619047619047619</v>
      </c>
      <c r="EZ36" s="10">
        <f t="shared" si="6"/>
        <v>57.142857142857146</v>
      </c>
      <c r="FA36" s="10">
        <f t="shared" si="6"/>
        <v>38.095238095238095</v>
      </c>
      <c r="FB36" s="10">
        <f t="shared" si="6"/>
        <v>4.7619047619047619</v>
      </c>
      <c r="FC36" s="10">
        <f t="shared" si="6"/>
        <v>57.142857142857146</v>
      </c>
      <c r="FD36" s="10">
        <f t="shared" si="6"/>
        <v>38.095238095238095</v>
      </c>
      <c r="FE36" s="10">
        <f t="shared" si="6"/>
        <v>4.7619047619047619</v>
      </c>
      <c r="FF36" s="10">
        <f t="shared" si="6"/>
        <v>57.142857142857146</v>
      </c>
      <c r="FG36" s="10">
        <f t="shared" si="6"/>
        <v>38.095238095238095</v>
      </c>
      <c r="FH36" s="10">
        <f t="shared" si="6"/>
        <v>4.7619047619047619</v>
      </c>
      <c r="FI36" s="10">
        <f t="shared" si="6"/>
        <v>57.142857142857146</v>
      </c>
      <c r="FJ36" s="10">
        <f t="shared" si="6"/>
        <v>38.095238095238095</v>
      </c>
      <c r="FK36" s="10">
        <f t="shared" si="6"/>
        <v>4.7619047619047619</v>
      </c>
      <c r="FL36" s="10">
        <f t="shared" si="6"/>
        <v>57.142857142857146</v>
      </c>
      <c r="FM36" s="10">
        <f t="shared" si="6"/>
        <v>38.095238095238095</v>
      </c>
      <c r="FN36" s="10">
        <f t="shared" si="6"/>
        <v>4.7619047619047619</v>
      </c>
      <c r="FO36" s="10">
        <f t="shared" si="6"/>
        <v>57.142857142857146</v>
      </c>
      <c r="FP36" s="10">
        <f t="shared" si="6"/>
        <v>38.095238095238095</v>
      </c>
      <c r="FQ36" s="10">
        <f t="shared" si="6"/>
        <v>4.7619047619047619</v>
      </c>
      <c r="FR36" s="10">
        <f t="shared" si="6"/>
        <v>38.095238095238095</v>
      </c>
      <c r="FS36" s="10">
        <f t="shared" si="6"/>
        <v>47.61904761904762</v>
      </c>
      <c r="FT36" s="10">
        <f t="shared" si="6"/>
        <v>14.285714285714286</v>
      </c>
      <c r="FU36" s="10">
        <f t="shared" si="6"/>
        <v>33.333333333333336</v>
      </c>
      <c r="FV36" s="10">
        <f t="shared" si="6"/>
        <v>52.38095238095238</v>
      </c>
      <c r="FW36" s="10">
        <f t="shared" si="6"/>
        <v>14.285714285714286</v>
      </c>
      <c r="FX36" s="10">
        <f t="shared" si="6"/>
        <v>38.095238095238095</v>
      </c>
      <c r="FY36" s="10">
        <f t="shared" si="6"/>
        <v>42.857142857142861</v>
      </c>
      <c r="FZ36" s="10">
        <f t="shared" si="6"/>
        <v>19.047619047619047</v>
      </c>
      <c r="GA36" s="10">
        <f t="shared" si="6"/>
        <v>38.095238095238095</v>
      </c>
      <c r="GB36" s="10">
        <f t="shared" si="6"/>
        <v>47.61904761904762</v>
      </c>
      <c r="GC36" s="10">
        <f t="shared" si="6"/>
        <v>14.285714285714286</v>
      </c>
      <c r="GD36" s="10">
        <f t="shared" si="6"/>
        <v>28.571428571428573</v>
      </c>
      <c r="GE36" s="10">
        <f t="shared" si="6"/>
        <v>52.38095238095238</v>
      </c>
      <c r="GF36" s="10">
        <f t="shared" si="6"/>
        <v>19.047619047619047</v>
      </c>
      <c r="GG36" s="10">
        <f t="shared" si="6"/>
        <v>52.38095238095238</v>
      </c>
      <c r="GH36" s="10">
        <f t="shared" si="6"/>
        <v>42.857142857142861</v>
      </c>
      <c r="GI36" s="10">
        <f t="shared" si="6"/>
        <v>4.7619047619047619</v>
      </c>
      <c r="GJ36" s="10">
        <f t="shared" si="6"/>
        <v>52.38095238095238</v>
      </c>
      <c r="GK36" s="10">
        <f t="shared" si="6"/>
        <v>42.857142857142861</v>
      </c>
      <c r="GL36" s="10">
        <f t="shared" si="6"/>
        <v>4.7619047619047619</v>
      </c>
      <c r="GM36" s="10">
        <f t="shared" si="6"/>
        <v>52.38095238095238</v>
      </c>
      <c r="GN36" s="10">
        <f t="shared" ref="GN36:GR36" si="7">GN35/21%</f>
        <v>42.857142857142861</v>
      </c>
      <c r="GO36" s="10">
        <f t="shared" si="7"/>
        <v>4.7619047619047619</v>
      </c>
      <c r="GP36" s="10">
        <f t="shared" si="7"/>
        <v>52.38095238095238</v>
      </c>
      <c r="GQ36" s="10">
        <f t="shared" si="7"/>
        <v>42.857142857142861</v>
      </c>
      <c r="GR36" s="10">
        <f t="shared" si="7"/>
        <v>4.7619047619047619</v>
      </c>
    </row>
    <row r="38" spans="1:254" x14ac:dyDescent="0.25">
      <c r="B38" s="93" t="s">
        <v>617</v>
      </c>
      <c r="C38" s="93"/>
      <c r="D38" s="93"/>
      <c r="E38" s="93"/>
      <c r="F38" s="24"/>
      <c r="G38" s="24"/>
      <c r="H38" s="24"/>
      <c r="I38" s="24"/>
      <c r="J38" s="24"/>
      <c r="K38" s="24"/>
      <c r="L38" s="24"/>
      <c r="M38" s="24"/>
    </row>
    <row r="39" spans="1:254" x14ac:dyDescent="0.25">
      <c r="B39" s="4" t="s">
        <v>618</v>
      </c>
      <c r="C39" s="21" t="s">
        <v>636</v>
      </c>
      <c r="D39" s="51">
        <v>12</v>
      </c>
      <c r="E39" s="26">
        <f>(C36+F36+I36+L36+O36+R36)/6</f>
        <v>54.761904761904759</v>
      </c>
      <c r="F39" s="24"/>
      <c r="G39" s="24"/>
      <c r="H39" s="24"/>
      <c r="I39" s="24"/>
      <c r="J39" s="24"/>
      <c r="K39" s="24"/>
      <c r="L39" s="24"/>
      <c r="M39" s="24"/>
    </row>
    <row r="40" spans="1:254" x14ac:dyDescent="0.25">
      <c r="B40" s="4" t="s">
        <v>619</v>
      </c>
      <c r="C40" s="21" t="s">
        <v>636</v>
      </c>
      <c r="D40" s="51">
        <v>8</v>
      </c>
      <c r="E40" s="26">
        <v>40.4</v>
      </c>
      <c r="F40" s="24"/>
      <c r="G40" s="24"/>
      <c r="H40" s="24"/>
      <c r="I40" s="24"/>
      <c r="J40" s="24"/>
      <c r="K40" s="24"/>
      <c r="L40" s="24"/>
      <c r="M40" s="24"/>
    </row>
    <row r="41" spans="1:254" x14ac:dyDescent="0.25">
      <c r="B41" s="4" t="s">
        <v>620</v>
      </c>
      <c r="C41" s="21" t="s">
        <v>636</v>
      </c>
      <c r="D41" s="51">
        <f t="shared" ref="D41" si="8">E41/100*21</f>
        <v>1</v>
      </c>
      <c r="E41" s="26">
        <f>(E36+H36+K36+N36+Q36+T36)/6</f>
        <v>4.7619047619047619</v>
      </c>
      <c r="F41" s="24"/>
      <c r="G41" s="24"/>
      <c r="H41" s="24"/>
      <c r="I41" s="24"/>
      <c r="J41" s="24"/>
      <c r="K41" s="24"/>
      <c r="L41" s="24"/>
      <c r="M41" s="24"/>
    </row>
    <row r="42" spans="1:254" x14ac:dyDescent="0.25">
      <c r="B42" s="21"/>
      <c r="C42" s="21"/>
      <c r="D42" s="27">
        <f>SUM(D39:D41)</f>
        <v>21</v>
      </c>
      <c r="E42" s="27">
        <v>100</v>
      </c>
      <c r="F42" s="24"/>
      <c r="G42" s="24"/>
      <c r="H42" s="24"/>
      <c r="I42" s="24"/>
      <c r="J42" s="24"/>
      <c r="K42" s="24"/>
      <c r="L42" s="24"/>
      <c r="M42" s="24"/>
    </row>
    <row r="43" spans="1:254" ht="15" customHeight="1" x14ac:dyDescent="0.25">
      <c r="B43" s="21"/>
      <c r="C43" s="21"/>
      <c r="D43" s="94" t="s">
        <v>56</v>
      </c>
      <c r="E43" s="94"/>
      <c r="F43" s="80" t="s">
        <v>3</v>
      </c>
      <c r="G43" s="81"/>
      <c r="H43" s="82" t="s">
        <v>330</v>
      </c>
      <c r="I43" s="83"/>
      <c r="J43" s="24"/>
      <c r="K43" s="24"/>
      <c r="L43" s="24"/>
      <c r="M43" s="24"/>
    </row>
    <row r="44" spans="1:254" x14ac:dyDescent="0.25">
      <c r="B44" s="4" t="s">
        <v>618</v>
      </c>
      <c r="C44" s="21" t="s">
        <v>637</v>
      </c>
      <c r="D44" s="51">
        <v>10</v>
      </c>
      <c r="E44" s="26">
        <f>(U36+X36+AA36+AD36+AG36+AJ36)/6</f>
        <v>45.238095238095241</v>
      </c>
      <c r="F44" s="51">
        <v>12</v>
      </c>
      <c r="G44" s="26">
        <f>(AM36+AP36+AS36+AV36+AY36+BB36)/6</f>
        <v>57.93650793650793</v>
      </c>
      <c r="H44" s="51">
        <v>12</v>
      </c>
      <c r="I44" s="26">
        <v>54.7</v>
      </c>
      <c r="J44" s="48"/>
      <c r="K44" s="48"/>
      <c r="L44" s="48"/>
      <c r="M44" s="48"/>
    </row>
    <row r="45" spans="1:254" x14ac:dyDescent="0.25">
      <c r="B45" s="4" t="s">
        <v>619</v>
      </c>
      <c r="C45" s="21" t="s">
        <v>637</v>
      </c>
      <c r="D45" s="51">
        <v>9</v>
      </c>
      <c r="E45" s="26">
        <v>44.5</v>
      </c>
      <c r="F45" s="51">
        <v>8</v>
      </c>
      <c r="G45" s="26">
        <f>(AN36+AQ36+AT36+AW36+AZ36+BC36)/6</f>
        <v>37.301587301587304</v>
      </c>
      <c r="H45" s="51">
        <v>5</v>
      </c>
      <c r="I45" s="26">
        <f>(BF36+BI36+BL36+BO36+BR36+BU36)/6</f>
        <v>30.158730158730162</v>
      </c>
      <c r="J45" s="48"/>
      <c r="K45" s="48"/>
      <c r="L45" s="48"/>
      <c r="M45" s="48"/>
    </row>
    <row r="46" spans="1:254" x14ac:dyDescent="0.25">
      <c r="B46" s="4" t="s">
        <v>620</v>
      </c>
      <c r="C46" s="21" t="s">
        <v>637</v>
      </c>
      <c r="D46" s="51">
        <v>2</v>
      </c>
      <c r="E46" s="26">
        <f>(W36+Z36+AC36+AF36+AI36+AL36)/6</f>
        <v>10.317460317460318</v>
      </c>
      <c r="F46" s="51">
        <f t="shared" ref="F46" si="9">G46/100*21</f>
        <v>1</v>
      </c>
      <c r="G46" s="26">
        <f>(AO36+AR36+AU36+AX36+BA36+BD36)/6</f>
        <v>4.7619047619047619</v>
      </c>
      <c r="H46" s="51">
        <v>4</v>
      </c>
      <c r="I46" s="26">
        <f>(BG36+BJ36+BM36+BP36+BS36+BV36)/6</f>
        <v>15.079365079365077</v>
      </c>
      <c r="J46" s="48"/>
      <c r="K46" s="48"/>
      <c r="L46" s="48"/>
      <c r="M46" s="48"/>
    </row>
    <row r="47" spans="1:254" x14ac:dyDescent="0.25">
      <c r="B47" s="21"/>
      <c r="C47" s="21"/>
      <c r="D47" s="27">
        <f t="shared" ref="D47:H47" si="10">SUM(D44:D46)</f>
        <v>21</v>
      </c>
      <c r="E47" s="27">
        <v>100</v>
      </c>
      <c r="F47" s="27">
        <f t="shared" si="10"/>
        <v>21</v>
      </c>
      <c r="G47" s="28">
        <f t="shared" si="10"/>
        <v>100</v>
      </c>
      <c r="H47" s="27">
        <f t="shared" si="10"/>
        <v>21</v>
      </c>
      <c r="I47" s="27">
        <v>100</v>
      </c>
      <c r="J47" s="43"/>
      <c r="K47" s="43"/>
      <c r="L47" s="43"/>
      <c r="M47" s="43"/>
    </row>
    <row r="48" spans="1:254" x14ac:dyDescent="0.25">
      <c r="B48" s="4" t="s">
        <v>618</v>
      </c>
      <c r="C48" s="21" t="s">
        <v>638</v>
      </c>
      <c r="D48" s="29">
        <f>E48/100*21</f>
        <v>11.333333333333336</v>
      </c>
      <c r="E48" s="26">
        <f>(BW36+BZ36+CC36+CF36+CI36+CL36)/6</f>
        <v>53.968253968253975</v>
      </c>
      <c r="F48" s="24"/>
      <c r="G48" s="24"/>
      <c r="H48" s="24"/>
      <c r="I48" s="24"/>
      <c r="J48" s="24"/>
      <c r="K48" s="24"/>
      <c r="L48" s="24"/>
      <c r="M48" s="24"/>
    </row>
    <row r="49" spans="2:13" x14ac:dyDescent="0.25">
      <c r="B49" s="4" t="s">
        <v>619</v>
      </c>
      <c r="C49" s="21" t="s">
        <v>638</v>
      </c>
      <c r="D49" s="29">
        <f t="shared" ref="D49" si="11">E49/100*21</f>
        <v>6.51</v>
      </c>
      <c r="E49" s="26">
        <v>31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4" t="s">
        <v>620</v>
      </c>
      <c r="C50" s="21" t="s">
        <v>638</v>
      </c>
      <c r="D50" s="29">
        <v>2</v>
      </c>
      <c r="E50" s="26">
        <v>15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1"/>
      <c r="C51" s="21"/>
      <c r="D51" s="27">
        <v>21</v>
      </c>
      <c r="E51" s="28">
        <f>SUM(E48:E50)</f>
        <v>99.968253968253975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21"/>
      <c r="C52" s="21"/>
      <c r="D52" s="94" t="s">
        <v>159</v>
      </c>
      <c r="E52" s="94"/>
      <c r="F52" s="78" t="s">
        <v>116</v>
      </c>
      <c r="G52" s="79"/>
      <c r="H52" s="82" t="s">
        <v>174</v>
      </c>
      <c r="I52" s="83"/>
      <c r="J52" s="56" t="s">
        <v>186</v>
      </c>
      <c r="K52" s="56"/>
      <c r="L52" s="56" t="s">
        <v>117</v>
      </c>
      <c r="M52" s="56"/>
    </row>
    <row r="53" spans="2:13" x14ac:dyDescent="0.25">
      <c r="B53" s="4" t="s">
        <v>618</v>
      </c>
      <c r="C53" s="21" t="s">
        <v>639</v>
      </c>
      <c r="D53" s="51">
        <f t="shared" ref="D53:D54" si="12">E53/100*21</f>
        <v>12.000000000000002</v>
      </c>
      <c r="E53" s="26">
        <f>(CO36+CR36+CU36+CX36+DA36+DD36)/6</f>
        <v>57.142857142857146</v>
      </c>
      <c r="F53" s="51">
        <v>12</v>
      </c>
      <c r="G53" s="26">
        <v>57.1</v>
      </c>
      <c r="H53" s="51">
        <f>I53/100*21</f>
        <v>12.000000000000002</v>
      </c>
      <c r="I53" s="26">
        <f>(DY36+EB36+EE36+EH36+EK36+EN36)/6</f>
        <v>57.142857142857146</v>
      </c>
      <c r="J53" s="51">
        <v>12</v>
      </c>
      <c r="K53" s="26">
        <f>(EQ36+ET36+EW36+EZ36+FC36+FF36)/6</f>
        <v>57.142857142857146</v>
      </c>
      <c r="L53" s="51">
        <v>10</v>
      </c>
      <c r="M53" s="26">
        <f>(FI36+FL36+FO36+FR36+FU36+FX36)/6</f>
        <v>46.82539682539683</v>
      </c>
    </row>
    <row r="54" spans="2:13" x14ac:dyDescent="0.25">
      <c r="B54" s="4" t="s">
        <v>619</v>
      </c>
      <c r="C54" s="21" t="s">
        <v>639</v>
      </c>
      <c r="D54" s="51">
        <f t="shared" si="12"/>
        <v>8</v>
      </c>
      <c r="E54" s="26">
        <f>(CP36+CS36+CV36+CY36+DB36+DE36)/6</f>
        <v>38.095238095238095</v>
      </c>
      <c r="F54" s="51">
        <v>7</v>
      </c>
      <c r="G54" s="26">
        <v>32.9</v>
      </c>
      <c r="H54" s="51">
        <f>I54/100*21</f>
        <v>8</v>
      </c>
      <c r="I54" s="26">
        <f>(DZ36+EC36+EF36+EI36+EL36+EO36)/6</f>
        <v>38.095238095238095</v>
      </c>
      <c r="J54" s="51">
        <v>8</v>
      </c>
      <c r="K54" s="26">
        <f>(ER36+EU36+EX36+FA36+FD36+FG36)/6</f>
        <v>38.095238095238095</v>
      </c>
      <c r="L54" s="51">
        <f>M54/100*21</f>
        <v>9</v>
      </c>
      <c r="M54" s="26">
        <f>(FJ36+FM36+FP36+FS36+FV36+FY36)/6</f>
        <v>42.857142857142854</v>
      </c>
    </row>
    <row r="55" spans="2:13" x14ac:dyDescent="0.25">
      <c r="B55" s="4" t="s">
        <v>620</v>
      </c>
      <c r="C55" s="21" t="s">
        <v>639</v>
      </c>
      <c r="D55" s="51">
        <v>1</v>
      </c>
      <c r="E55" s="26">
        <v>4.8</v>
      </c>
      <c r="F55" s="51">
        <v>2</v>
      </c>
      <c r="G55" s="26">
        <v>10</v>
      </c>
      <c r="H55" s="51">
        <v>1</v>
      </c>
      <c r="I55" s="26">
        <v>4.8</v>
      </c>
      <c r="J55" s="51">
        <v>1</v>
      </c>
      <c r="K55" s="26">
        <f>(ES36+EV36+EY36+FB36+FE36+FH36)/6</f>
        <v>4.7619047619047619</v>
      </c>
      <c r="L55" s="51">
        <v>2</v>
      </c>
      <c r="M55" s="26">
        <f>(FK36+FN36+FQ36+FT36+FW36+FZ36)/6</f>
        <v>10.317460317460316</v>
      </c>
    </row>
    <row r="56" spans="2:13" x14ac:dyDescent="0.25">
      <c r="B56" s="21"/>
      <c r="C56" s="21"/>
      <c r="D56" s="27">
        <f t="shared" ref="D56:M56" si="13">SUM(D53:D55)</f>
        <v>21</v>
      </c>
      <c r="E56" s="27">
        <v>100</v>
      </c>
      <c r="F56" s="27">
        <f t="shared" si="13"/>
        <v>21</v>
      </c>
      <c r="G56" s="28">
        <f t="shared" si="13"/>
        <v>100</v>
      </c>
      <c r="H56" s="27">
        <f t="shared" si="13"/>
        <v>21</v>
      </c>
      <c r="I56" s="27">
        <v>100</v>
      </c>
      <c r="J56" s="27">
        <f t="shared" si="13"/>
        <v>21</v>
      </c>
      <c r="K56" s="27">
        <f t="shared" si="13"/>
        <v>100</v>
      </c>
      <c r="L56" s="27">
        <f t="shared" si="13"/>
        <v>21</v>
      </c>
      <c r="M56" s="27">
        <f t="shared" si="13"/>
        <v>100</v>
      </c>
    </row>
    <row r="57" spans="2:13" x14ac:dyDescent="0.25">
      <c r="B57" s="4" t="s">
        <v>618</v>
      </c>
      <c r="C57" s="21" t="s">
        <v>640</v>
      </c>
      <c r="D57" s="51">
        <v>10</v>
      </c>
      <c r="E57" s="26">
        <f>(GA36+GD36+GG36+GJ36+GM36+GP36)/6</f>
        <v>46.031746031746032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B58" s="4" t="s">
        <v>619</v>
      </c>
      <c r="C58" s="21" t="s">
        <v>640</v>
      </c>
      <c r="D58" s="51">
        <v>9</v>
      </c>
      <c r="E58" s="26">
        <f>(GB36+GE36+GH36+GK36+GN36+GQ36)/6</f>
        <v>45.238095238095241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4" t="s">
        <v>620</v>
      </c>
      <c r="C59" s="21" t="s">
        <v>640</v>
      </c>
      <c r="D59" s="51">
        <v>2</v>
      </c>
      <c r="E59" s="26">
        <f>(GC36+GF36+GI36+GL36+GO36+GR36)/6</f>
        <v>8.7301587301587293</v>
      </c>
      <c r="F59" s="24"/>
      <c r="G59" s="24"/>
      <c r="H59" s="24"/>
      <c r="I59" s="24"/>
      <c r="J59" s="24"/>
      <c r="K59" s="24"/>
      <c r="L59" s="24"/>
      <c r="M59" s="24"/>
    </row>
    <row r="60" spans="2:13" x14ac:dyDescent="0.25">
      <c r="B60" s="21"/>
      <c r="C60" s="21"/>
      <c r="D60" s="27">
        <f>SUM(D57:D59)</f>
        <v>21</v>
      </c>
      <c r="E60" s="28">
        <f>SUM(E57:E59)</f>
        <v>100</v>
      </c>
      <c r="F60" s="24"/>
      <c r="G60" s="24"/>
      <c r="H60" s="24"/>
      <c r="I60" s="24"/>
      <c r="J60" s="24"/>
      <c r="K60" s="24"/>
      <c r="L60" s="24"/>
      <c r="M60" s="24"/>
    </row>
  </sheetData>
  <mergeCells count="163">
    <mergeCell ref="J52:K52"/>
    <mergeCell ref="L52:M52"/>
    <mergeCell ref="A35:B35"/>
    <mergeCell ref="A36:B36"/>
    <mergeCell ref="B38:E38"/>
    <mergeCell ref="D43:E43"/>
    <mergeCell ref="F43:G43"/>
    <mergeCell ref="H43:I43"/>
    <mergeCell ref="D52:E52"/>
    <mergeCell ref="F52:G52"/>
    <mergeCell ref="H52:I5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БӨБЕК ТОБЫ</vt:lpstr>
      <vt:lpstr>БҮЛДІРШІН ТОБЫ</vt:lpstr>
      <vt:lpstr>БАЛАПАН ТОБЫ</vt:lpstr>
      <vt:lpstr>БАЛДЫРҒАН ТОБЫ</vt:lpstr>
      <vt:lpstr>БАЛАҚАЙ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2024-06-12T19:49:18Z</dcterms:modified>
</cp:coreProperties>
</file>