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)А 24\МОНИТОРИНГ\аралық\"/>
    </mc:Choice>
  </mc:AlternateContent>
  <bookViews>
    <workbookView xWindow="0" yWindow="0" windowWidth="28800" windowHeight="14280" activeTab="2"/>
  </bookViews>
  <sheets>
    <sheet name="БАЛАПАН" sheetId="2" r:id="rId1"/>
    <sheet name="БАЛДЫРҒАН" sheetId="3" r:id="rId2"/>
    <sheet name="БАЛАҚАЙ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E42" i="4"/>
  <c r="E43" i="4"/>
  <c r="E44" i="4"/>
  <c r="E45" i="4"/>
  <c r="E46" i="4"/>
  <c r="E47" i="4"/>
  <c r="E48" i="4"/>
  <c r="E49" i="4"/>
  <c r="E50" i="4"/>
  <c r="E52" i="4"/>
  <c r="E53" i="4"/>
  <c r="E54" i="4"/>
  <c r="E56" i="4"/>
  <c r="E57" i="4"/>
  <c r="E58" i="4"/>
  <c r="E59" i="4"/>
  <c r="E40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G37" i="4"/>
  <c r="GH37" i="4"/>
  <c r="GI37" i="4"/>
  <c r="GJ37" i="4"/>
  <c r="GK37" i="4"/>
  <c r="GL37" i="4"/>
  <c r="GM37" i="4"/>
  <c r="GN37" i="4"/>
  <c r="GO37" i="4"/>
  <c r="GP37" i="4"/>
  <c r="GQ37" i="4"/>
  <c r="GR37" i="4"/>
  <c r="C37" i="4"/>
  <c r="E40" i="2" l="1"/>
  <c r="E41" i="2"/>
  <c r="E42" i="2"/>
  <c r="E43" i="2"/>
  <c r="E44" i="2"/>
  <c r="E45" i="2"/>
  <c r="E47" i="2"/>
  <c r="E48" i="2"/>
  <c r="E49" i="2"/>
  <c r="E50" i="2"/>
  <c r="E51" i="2"/>
  <c r="E52" i="2"/>
  <c r="E53" i="2"/>
  <c r="E54" i="2"/>
  <c r="E55" i="2"/>
  <c r="E56" i="2"/>
  <c r="E57" i="2"/>
  <c r="E58" i="2"/>
  <c r="E39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E36" i="2"/>
  <c r="DF36" i="2"/>
  <c r="DH36" i="2"/>
  <c r="DI36" i="2"/>
  <c r="DJ36" i="2"/>
  <c r="DL36" i="2"/>
  <c r="DM36" i="2"/>
  <c r="DO36" i="2"/>
  <c r="DP36" i="2"/>
  <c r="DR36" i="2"/>
  <c r="C36" i="2"/>
  <c r="E39" i="3" l="1"/>
  <c r="E40" i="3"/>
  <c r="E41" i="3"/>
  <c r="E42" i="3"/>
  <c r="E43" i="3"/>
  <c r="E44" i="3"/>
  <c r="E45" i="3"/>
  <c r="E46" i="3"/>
  <c r="E47" i="3"/>
  <c r="E48" i="3"/>
  <c r="E50" i="3"/>
  <c r="E51" i="3"/>
  <c r="E52" i="3"/>
  <c r="E53" i="3"/>
  <c r="E54" i="3"/>
  <c r="E55" i="3"/>
  <c r="E56" i="3"/>
  <c r="E57" i="3"/>
  <c r="E38" i="3"/>
  <c r="G35" i="3"/>
  <c r="K35" i="3"/>
  <c r="O35" i="3"/>
  <c r="S35" i="3"/>
  <c r="W35" i="3"/>
  <c r="AA35" i="3"/>
  <c r="AE35" i="3"/>
  <c r="AI35" i="3"/>
  <c r="AM35" i="3"/>
  <c r="AQ35" i="3"/>
  <c r="AU35" i="3"/>
  <c r="AY35" i="3"/>
  <c r="BC35" i="3"/>
  <c r="BG35" i="3"/>
  <c r="BK35" i="3"/>
  <c r="BO35" i="3"/>
  <c r="BS35" i="3"/>
  <c r="BW35" i="3"/>
  <c r="CA35" i="3"/>
  <c r="CE35" i="3"/>
  <c r="CI35" i="3"/>
  <c r="CM35" i="3"/>
  <c r="CQ35" i="3"/>
  <c r="CU35" i="3"/>
  <c r="CY35" i="3"/>
  <c r="DC35" i="3"/>
  <c r="DG35" i="3"/>
  <c r="DK35" i="3"/>
  <c r="DO35" i="3"/>
  <c r="DS35" i="3"/>
  <c r="DW35" i="3"/>
  <c r="EA35" i="3"/>
  <c r="EE35" i="3"/>
  <c r="EI35" i="3"/>
  <c r="EM35" i="3"/>
  <c r="EQ35" i="3"/>
  <c r="EU35" i="3"/>
  <c r="EY35" i="3"/>
  <c r="FC35" i="3"/>
  <c r="FG35" i="3"/>
  <c r="FK35" i="3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D36" i="2" s="1"/>
  <c r="DE35" i="2"/>
  <c r="DF35" i="2"/>
  <c r="DG35" i="2"/>
  <c r="DG36" i="2" s="1"/>
  <c r="DH35" i="2"/>
  <c r="DI35" i="2"/>
  <c r="DJ35" i="2"/>
  <c r="DK35" i="2"/>
  <c r="DK36" i="2" s="1"/>
  <c r="DL35" i="2"/>
  <c r="DM35" i="2"/>
  <c r="DN35" i="2"/>
  <c r="DN36" i="2" s="1"/>
  <c r="DO35" i="2"/>
  <c r="DP35" i="2"/>
  <c r="DQ35" i="2"/>
  <c r="DQ36" i="2" s="1"/>
  <c r="DR35" i="2"/>
  <c r="C34" i="3"/>
  <c r="C35" i="3" s="1"/>
  <c r="D34" i="3"/>
  <c r="D35" i="3" s="1"/>
  <c r="E34" i="3"/>
  <c r="E35" i="3" s="1"/>
  <c r="F34" i="3"/>
  <c r="F35" i="3" s="1"/>
  <c r="G34" i="3"/>
  <c r="H34" i="3"/>
  <c r="H35" i="3" s="1"/>
  <c r="I34" i="3"/>
  <c r="I35" i="3" s="1"/>
  <c r="J34" i="3"/>
  <c r="J35" i="3" s="1"/>
  <c r="K34" i="3"/>
  <c r="L34" i="3"/>
  <c r="L35" i="3" s="1"/>
  <c r="M34" i="3"/>
  <c r="M35" i="3" s="1"/>
  <c r="N34" i="3"/>
  <c r="N35" i="3" s="1"/>
  <c r="O34" i="3"/>
  <c r="P34" i="3"/>
  <c r="P35" i="3" s="1"/>
  <c r="Q34" i="3"/>
  <c r="Q35" i="3" s="1"/>
  <c r="R34" i="3"/>
  <c r="R35" i="3" s="1"/>
  <c r="S34" i="3"/>
  <c r="T34" i="3"/>
  <c r="T35" i="3" s="1"/>
  <c r="U34" i="3"/>
  <c r="U35" i="3" s="1"/>
  <c r="V34" i="3"/>
  <c r="V35" i="3" s="1"/>
  <c r="W34" i="3"/>
  <c r="X34" i="3"/>
  <c r="X35" i="3" s="1"/>
  <c r="Y34" i="3"/>
  <c r="Y35" i="3" s="1"/>
  <c r="Z34" i="3"/>
  <c r="Z35" i="3" s="1"/>
  <c r="AA34" i="3"/>
  <c r="AB34" i="3"/>
  <c r="AB35" i="3" s="1"/>
  <c r="AC34" i="3"/>
  <c r="AC35" i="3" s="1"/>
  <c r="AD34" i="3"/>
  <c r="AD35" i="3" s="1"/>
  <c r="AE34" i="3"/>
  <c r="AF34" i="3"/>
  <c r="AF35" i="3" s="1"/>
  <c r="AG34" i="3"/>
  <c r="AG35" i="3" s="1"/>
  <c r="AH34" i="3"/>
  <c r="AH35" i="3" s="1"/>
  <c r="AI34" i="3"/>
  <c r="AJ34" i="3"/>
  <c r="AJ35" i="3" s="1"/>
  <c r="AK34" i="3"/>
  <c r="AK35" i="3" s="1"/>
  <c r="AL34" i="3"/>
  <c r="AL35" i="3" s="1"/>
  <c r="AM34" i="3"/>
  <c r="AN34" i="3"/>
  <c r="AN35" i="3" s="1"/>
  <c r="AO34" i="3"/>
  <c r="AO35" i="3" s="1"/>
  <c r="AP34" i="3"/>
  <c r="AP35" i="3" s="1"/>
  <c r="AQ34" i="3"/>
  <c r="AR34" i="3"/>
  <c r="AR35" i="3" s="1"/>
  <c r="AS34" i="3"/>
  <c r="AS35" i="3" s="1"/>
  <c r="AT34" i="3"/>
  <c r="AT35" i="3" s="1"/>
  <c r="AU34" i="3"/>
  <c r="AV34" i="3"/>
  <c r="AV35" i="3" s="1"/>
  <c r="AW34" i="3"/>
  <c r="AW35" i="3" s="1"/>
  <c r="AX34" i="3"/>
  <c r="AX35" i="3" s="1"/>
  <c r="AY34" i="3"/>
  <c r="AZ34" i="3"/>
  <c r="AZ35" i="3" s="1"/>
  <c r="BA34" i="3"/>
  <c r="BA35" i="3" s="1"/>
  <c r="BB34" i="3"/>
  <c r="BB35" i="3" s="1"/>
  <c r="BC34" i="3"/>
  <c r="BD34" i="3"/>
  <c r="BD35" i="3" s="1"/>
  <c r="BE34" i="3"/>
  <c r="BE35" i="3" s="1"/>
  <c r="BF34" i="3"/>
  <c r="BF35" i="3" s="1"/>
  <c r="BG34" i="3"/>
  <c r="BH34" i="3"/>
  <c r="BH35" i="3" s="1"/>
  <c r="BI34" i="3"/>
  <c r="BI35" i="3" s="1"/>
  <c r="BJ34" i="3"/>
  <c r="BJ35" i="3" s="1"/>
  <c r="BK34" i="3"/>
  <c r="BL34" i="3"/>
  <c r="BL35" i="3" s="1"/>
  <c r="BM34" i="3"/>
  <c r="BM35" i="3" s="1"/>
  <c r="BN34" i="3"/>
  <c r="BN35" i="3" s="1"/>
  <c r="BO34" i="3"/>
  <c r="BP34" i="3"/>
  <c r="BP35" i="3" s="1"/>
  <c r="BQ34" i="3"/>
  <c r="BQ35" i="3" s="1"/>
  <c r="BR34" i="3"/>
  <c r="BR35" i="3" s="1"/>
  <c r="BS34" i="3"/>
  <c r="BT34" i="3"/>
  <c r="BT35" i="3" s="1"/>
  <c r="BU34" i="3"/>
  <c r="BU35" i="3" s="1"/>
  <c r="BV34" i="3"/>
  <c r="BV35" i="3" s="1"/>
  <c r="BW34" i="3"/>
  <c r="BX34" i="3"/>
  <c r="BX35" i="3" s="1"/>
  <c r="BY34" i="3"/>
  <c r="BY35" i="3" s="1"/>
  <c r="BZ34" i="3"/>
  <c r="BZ35" i="3" s="1"/>
  <c r="CA34" i="3"/>
  <c r="CB34" i="3"/>
  <c r="CB35" i="3" s="1"/>
  <c r="CC34" i="3"/>
  <c r="CC35" i="3" s="1"/>
  <c r="CD34" i="3"/>
  <c r="CD35" i="3" s="1"/>
  <c r="CE34" i="3"/>
  <c r="CF34" i="3"/>
  <c r="CF35" i="3" s="1"/>
  <c r="CG34" i="3"/>
  <c r="CG35" i="3" s="1"/>
  <c r="CH34" i="3"/>
  <c r="CH35" i="3" s="1"/>
  <c r="CI34" i="3"/>
  <c r="CJ34" i="3"/>
  <c r="CJ35" i="3" s="1"/>
  <c r="CK34" i="3"/>
  <c r="CK35" i="3" s="1"/>
  <c r="CL34" i="3"/>
  <c r="CL35" i="3" s="1"/>
  <c r="CM34" i="3"/>
  <c r="CN34" i="3"/>
  <c r="CN35" i="3" s="1"/>
  <c r="CO34" i="3"/>
  <c r="CO35" i="3" s="1"/>
  <c r="CP34" i="3"/>
  <c r="CP35" i="3" s="1"/>
  <c r="CQ34" i="3"/>
  <c r="CR34" i="3"/>
  <c r="CR35" i="3" s="1"/>
  <c r="CS34" i="3"/>
  <c r="CS35" i="3" s="1"/>
  <c r="CT34" i="3"/>
  <c r="CT35" i="3" s="1"/>
  <c r="CU34" i="3"/>
  <c r="CV34" i="3"/>
  <c r="CV35" i="3" s="1"/>
  <c r="CW34" i="3"/>
  <c r="CW35" i="3" s="1"/>
  <c r="CX34" i="3"/>
  <c r="CX35" i="3" s="1"/>
  <c r="CY34" i="3"/>
  <c r="CZ34" i="3"/>
  <c r="CZ35" i="3" s="1"/>
  <c r="DA34" i="3"/>
  <c r="DA35" i="3" s="1"/>
  <c r="DB34" i="3"/>
  <c r="DB35" i="3" s="1"/>
  <c r="DC34" i="3"/>
  <c r="DD34" i="3"/>
  <c r="DD35" i="3" s="1"/>
  <c r="DE34" i="3"/>
  <c r="DE35" i="3" s="1"/>
  <c r="DF34" i="3"/>
  <c r="DF35" i="3" s="1"/>
  <c r="DG34" i="3"/>
  <c r="DH34" i="3"/>
  <c r="DH35" i="3" s="1"/>
  <c r="DI34" i="3"/>
  <c r="DI35" i="3" s="1"/>
  <c r="DJ34" i="3"/>
  <c r="DJ35" i="3" s="1"/>
  <c r="DK34" i="3"/>
  <c r="DL34" i="3"/>
  <c r="DL35" i="3" s="1"/>
  <c r="DM34" i="3"/>
  <c r="DM35" i="3" s="1"/>
  <c r="DN34" i="3"/>
  <c r="DN35" i="3" s="1"/>
  <c r="DO34" i="3"/>
  <c r="DP34" i="3"/>
  <c r="DP35" i="3" s="1"/>
  <c r="DQ34" i="3"/>
  <c r="DQ35" i="3" s="1"/>
  <c r="DR34" i="3"/>
  <c r="DR35" i="3" s="1"/>
  <c r="DS34" i="3"/>
  <c r="DT34" i="3"/>
  <c r="DT35" i="3" s="1"/>
  <c r="DU34" i="3"/>
  <c r="DU35" i="3" s="1"/>
  <c r="DV34" i="3"/>
  <c r="DV35" i="3" s="1"/>
  <c r="DW34" i="3"/>
  <c r="DX34" i="3"/>
  <c r="DX35" i="3" s="1"/>
  <c r="DY34" i="3"/>
  <c r="DY35" i="3" s="1"/>
  <c r="DZ34" i="3"/>
  <c r="DZ35" i="3" s="1"/>
  <c r="EA34" i="3"/>
  <c r="EB34" i="3"/>
  <c r="EB35" i="3" s="1"/>
  <c r="EC34" i="3"/>
  <c r="EC35" i="3" s="1"/>
  <c r="ED34" i="3"/>
  <c r="ED35" i="3" s="1"/>
  <c r="EE34" i="3"/>
  <c r="EF34" i="3"/>
  <c r="EF35" i="3" s="1"/>
  <c r="EG34" i="3"/>
  <c r="EG35" i="3" s="1"/>
  <c r="EH34" i="3"/>
  <c r="EH35" i="3" s="1"/>
  <c r="EI34" i="3"/>
  <c r="EJ34" i="3"/>
  <c r="EJ35" i="3" s="1"/>
  <c r="EK34" i="3"/>
  <c r="EK35" i="3" s="1"/>
  <c r="EL34" i="3"/>
  <c r="EL35" i="3" s="1"/>
  <c r="EM34" i="3"/>
  <c r="EN34" i="3"/>
  <c r="EN35" i="3" s="1"/>
  <c r="EO34" i="3"/>
  <c r="EO35" i="3" s="1"/>
  <c r="EP34" i="3"/>
  <c r="EP35" i="3" s="1"/>
  <c r="EQ34" i="3"/>
  <c r="ER34" i="3"/>
  <c r="ER35" i="3" s="1"/>
  <c r="ES34" i="3"/>
  <c r="ES35" i="3" s="1"/>
  <c r="ET34" i="3"/>
  <c r="ET35" i="3" s="1"/>
  <c r="EU34" i="3"/>
  <c r="EV34" i="3"/>
  <c r="EV35" i="3" s="1"/>
  <c r="EW34" i="3"/>
  <c r="EW35" i="3" s="1"/>
  <c r="EX34" i="3"/>
  <c r="EX35" i="3" s="1"/>
  <c r="EY34" i="3"/>
  <c r="EZ34" i="3"/>
  <c r="EZ35" i="3" s="1"/>
  <c r="FA34" i="3"/>
  <c r="FA35" i="3" s="1"/>
  <c r="FB34" i="3"/>
  <c r="FB35" i="3" s="1"/>
  <c r="FC34" i="3"/>
  <c r="FD34" i="3"/>
  <c r="FD35" i="3" s="1"/>
  <c r="FE34" i="3"/>
  <c r="FE35" i="3" s="1"/>
  <c r="FF34" i="3"/>
  <c r="FF35" i="3" s="1"/>
  <c r="FG34" i="3"/>
  <c r="FH34" i="3"/>
  <c r="FH35" i="3" s="1"/>
  <c r="FI34" i="3"/>
  <c r="FI35" i="3" s="1"/>
  <c r="FJ34" i="3"/>
  <c r="FJ35" i="3" s="1"/>
  <c r="FK34" i="3"/>
  <c r="D47" i="3" l="1"/>
  <c r="D47" i="2"/>
  <c r="D43" i="2"/>
  <c r="D55" i="2"/>
  <c r="D56" i="2"/>
  <c r="D57" i="2"/>
  <c r="D53" i="2"/>
  <c r="D51" i="2"/>
  <c r="D52" i="2"/>
  <c r="D48" i="2"/>
  <c r="D50" i="2" s="1"/>
  <c r="D49" i="2"/>
  <c r="D45" i="2"/>
  <c r="D39" i="2"/>
  <c r="D40" i="2"/>
  <c r="D41" i="2"/>
  <c r="D56" i="3"/>
  <c r="D40" i="3"/>
  <c r="D46" i="3"/>
  <c r="D39" i="3"/>
  <c r="D38" i="3"/>
  <c r="D55" i="3"/>
  <c r="D52" i="3"/>
  <c r="D42" i="3"/>
  <c r="D54" i="3"/>
  <c r="D51" i="3"/>
  <c r="D50" i="3"/>
  <c r="D44" i="3"/>
  <c r="D43" i="3"/>
  <c r="D42" i="2" l="1"/>
  <c r="D46" i="2"/>
  <c r="E46" i="2" s="1"/>
  <c r="D58" i="2"/>
  <c r="D54" i="2"/>
  <c r="D53" i="3"/>
  <c r="D49" i="3"/>
  <c r="E49" i="3" s="1"/>
  <c r="D41" i="3"/>
  <c r="D45" i="3"/>
  <c r="BT36" i="4" l="1"/>
  <c r="BU36" i="4"/>
  <c r="BV36" i="4"/>
  <c r="D36" i="4" l="1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P36" i="4"/>
  <c r="GQ36" i="4"/>
  <c r="GR36" i="4"/>
  <c r="C36" i="4"/>
  <c r="D58" i="4" l="1"/>
  <c r="D40" i="4"/>
  <c r="D48" i="4"/>
  <c r="D53" i="4"/>
  <c r="D56" i="4"/>
  <c r="D54" i="4"/>
  <c r="D41" i="4"/>
  <c r="D57" i="4"/>
  <c r="D44" i="4"/>
  <c r="D42" i="4"/>
  <c r="D45" i="4"/>
  <c r="D46" i="4"/>
  <c r="D55" i="4" l="1"/>
  <c r="E55" i="4" s="1"/>
  <c r="D47" i="4"/>
  <c r="D59" i="4"/>
  <c r="D57" i="3"/>
  <c r="D43" i="4"/>
  <c r="D51" i="4"/>
  <c r="E51" i="4" s="1"/>
</calcChain>
</file>

<file path=xl/sharedStrings.xml><?xml version="1.0" encoding="utf-8"?>
<sst xmlns="http://schemas.openxmlformats.org/spreadsheetml/2006/main" count="1058" uniqueCount="882">
  <si>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</si>
  <si>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</si>
  <si>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</si>
  <si>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</si>
  <si>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</si>
  <si>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</si>
  <si>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</si>
  <si>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</si>
  <si>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</si>
  <si>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</si>
  <si>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</si>
  <si>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</si>
  <si>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</si>
  <si>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</si>
  <si>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</si>
  <si>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</si>
  <si>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</si>
  <si>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</si>
  <si>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</si>
  <si>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</si>
  <si>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</si>
  <si>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</si>
  <si>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</si>
  <si>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</si>
  <si>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</si>
  <si>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</si>
  <si>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</si>
  <si>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</si>
  <si>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</si>
  <si>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</si>
  <si>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</si>
  <si>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</si>
  <si>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</si>
  <si>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</si>
  <si>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</si>
  <si>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</si>
  <si>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</si>
  <si>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</si>
  <si>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</si>
  <si>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</si>
  <si>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</si>
  <si>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</si>
  <si>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</si>
  <si>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</si>
  <si>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</si>
  <si>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</si>
  <si>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</si>
  <si>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</si>
  <si>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</si>
  <si>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</si>
  <si>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</si>
  <si>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</si>
  <si>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</si>
  <si>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</si>
  <si>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</si>
  <si>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</si>
  <si>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</si>
  <si>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</si>
  <si>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</si>
  <si>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</si>
  <si>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</si>
  <si>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</si>
  <si>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</si>
  <si>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</si>
  <si>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</si>
  <si>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</si>
  <si>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</si>
  <si>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</si>
  <si>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</si>
  <si>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</si>
  <si>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</si>
  <si>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</si>
  <si>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</si>
  <si>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</si>
  <si>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</si>
  <si>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</si>
  <si>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</si>
  <si>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</si>
  <si>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</si>
  <si>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</si>
  <si>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</si>
  <si>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</si>
  <si>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</si>
  <si>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</si>
  <si>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</si>
  <si>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</si>
  <si>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</si>
  <si>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</si>
  <si>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</si>
  <si>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</si>
  <si>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</si>
  <si>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</si>
  <si>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</si>
  <si>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</si>
  <si>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</si>
  <si>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</si>
  <si>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</si>
  <si>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</si>
  <si>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</si>
  <si>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</si>
  <si>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</si>
  <si>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</si>
  <si>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</si>
  <si>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</si>
  <si>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</si>
  <si>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</si>
  <si>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</si>
  <si>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</si>
  <si>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</si>
  <si>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</si>
  <si>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</si>
  <si>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</si>
  <si>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</si>
  <si>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</si>
  <si>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</si>
  <si>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</si>
  <si>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</si>
  <si>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</si>
  <si>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</si>
  <si>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</si>
  <si>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</si>
  <si>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</si>
  <si>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</si>
  <si>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</si>
  <si>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</si>
  <si>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</si>
  <si>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</si>
  <si>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</si>
  <si>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</si>
  <si>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</si>
  <si>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</si>
  <si>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</si>
  <si>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</si>
  <si>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</si>
  <si>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</si>
  <si>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</si>
  <si>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</si>
  <si>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</si>
  <si>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</si>
  <si>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</si>
  <si>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</si>
  <si>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</si>
  <si>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</si>
  <si>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</si>
  <si>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</si>
  <si>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</si>
  <si>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</si>
  <si>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</si>
  <si>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</si>
  <si>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</si>
  <si>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</si>
  <si>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</si>
  <si>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</si>
  <si>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</si>
  <si>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</si>
  <si>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</si>
  <si>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</si>
  <si>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</si>
  <si>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</si>
  <si>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</si>
  <si>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</si>
  <si>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</si>
  <si>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</si>
  <si>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</si>
  <si>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</si>
  <si>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</si>
  <si>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</si>
  <si>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</si>
  <si>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</si>
  <si>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</si>
  <si>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</si>
  <si>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</si>
  <si>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</si>
  <si>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</si>
  <si>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</si>
  <si>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</si>
  <si>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</si>
  <si>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</si>
  <si>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</si>
  <si>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</si>
  <si>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</si>
  <si>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</si>
  <si>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</si>
  <si>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</si>
  <si>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</si>
  <si>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</si>
  <si>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</si>
  <si>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</si>
  <si>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</si>
  <si>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</si>
  <si>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</si>
  <si>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</si>
  <si>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</si>
  <si>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</si>
  <si>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</si>
  <si>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</si>
  <si>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</si>
  <si>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</si>
  <si>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</si>
  <si>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</si>
  <si>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</si>
  <si>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</si>
  <si>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</si>
  <si>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</si>
  <si>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</si>
  <si>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</si>
  <si>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</si>
  <si>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</si>
  <si>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</si>
  <si>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</si>
  <si>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</si>
  <si>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</si>
  <si>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</si>
  <si>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</si>
  <si>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</si>
  <si>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</si>
  <si>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</si>
  <si>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</si>
  <si>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</si>
  <si>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</si>
  <si>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</si>
  <si>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</si>
  <si>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</si>
  <si>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</si>
  <si>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</si>
  <si>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</si>
  <si>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</si>
  <si>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</si>
  <si>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</si>
  <si>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</si>
  <si>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</si>
  <si>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</si>
  <si>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</si>
  <si>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</si>
  <si>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</si>
  <si>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</si>
  <si>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</si>
  <si>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</si>
  <si>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</si>
  <si>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</si>
  <si>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</si>
  <si>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</si>
  <si>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</si>
  <si>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</si>
  <si>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</si>
  <si>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</si>
  <si>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</si>
  <si>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</si>
  <si>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</si>
  <si>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</si>
  <si>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</si>
  <si>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</si>
  <si>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</si>
  <si>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</si>
  <si>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</si>
  <si>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</si>
  <si>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</si>
  <si>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</si>
  <si>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</si>
  <si>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</si>
  <si>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</si>
  <si>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</si>
  <si>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</si>
  <si>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</si>
  <si>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</si>
  <si>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</si>
  <si>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</si>
  <si>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</si>
  <si>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</si>
  <si>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</si>
  <si>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</si>
  <si>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</si>
  <si>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</si>
  <si>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</si>
  <si>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</si>
  <si>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</si>
  <si>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</si>
  <si>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</si>
  <si>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</si>
  <si>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</si>
  <si>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</si>
  <si>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</si>
  <si>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</si>
  <si>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</si>
  <si>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</si>
  <si>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</si>
  <si>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</si>
  <si>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</si>
  <si>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</si>
  <si>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</si>
  <si>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</si>
  <si>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</si>
  <si>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</si>
  <si>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</si>
  <si>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</si>
  <si>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</si>
  <si>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</si>
  <si>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</si>
  <si>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</si>
  <si>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</si>
  <si>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</si>
  <si>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</si>
  <si>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</si>
  <si>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</si>
  <si>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</si>
  <si>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</si>
  <si>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</si>
  <si>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</si>
  <si>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</si>
  <si>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</si>
  <si>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</si>
  <si>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</si>
  <si>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</si>
  <si>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</si>
  <si>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</si>
  <si>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</si>
  <si>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</si>
  <si>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</si>
  <si>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</si>
  <si>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</si>
  <si>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</si>
  <si>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</si>
  <si>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</si>
  <si>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</si>
  <si>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</si>
  <si>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</si>
  <si>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</si>
  <si>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</si>
  <si>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</si>
  <si>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</si>
  <si>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</si>
  <si>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</si>
  <si>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</si>
  <si>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</si>
  <si>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</si>
  <si>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</si>
  <si>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</si>
  <si>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</si>
  <si>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</si>
  <si>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</si>
  <si>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</si>
  <si>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</si>
  <si>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</si>
  <si>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</si>
  <si>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</si>
  <si>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</si>
  <si>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</si>
  <si>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</si>
  <si>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</si>
  <si>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</si>
  <si>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</si>
  <si>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</si>
  <si>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</si>
  <si>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</si>
  <si>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</si>
  <si>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</si>
  <si>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</si>
  <si>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</si>
  <si>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</si>
  <si>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</si>
  <si>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</si>
  <si>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</si>
  <si>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</si>
  <si>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</si>
  <si>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</si>
  <si>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</si>
  <si>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</si>
  <si>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</si>
  <si>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</si>
  <si>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</si>
  <si>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</si>
  <si>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</si>
  <si>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</si>
  <si>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</si>
  <si>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</si>
  <si>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</si>
  <si>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</si>
  <si>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</si>
  <si>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</si>
  <si>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</si>
  <si>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</si>
  <si>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</si>
  <si>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</si>
  <si>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</si>
  <si>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</si>
  <si>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</si>
  <si>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</si>
  <si>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</si>
  <si>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</si>
  <si>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</si>
  <si>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</si>
  <si>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</si>
  <si>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</si>
  <si>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</si>
  <si>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</si>
  <si>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</si>
  <si>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</si>
  <si>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</si>
  <si>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</si>
  <si>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</si>
  <si>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</si>
  <si>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</si>
  <si>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</si>
  <si>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</si>
  <si>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</si>
  <si>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</si>
  <si>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</si>
  <si>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</si>
  <si>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</si>
  <si>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</si>
  <si>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</si>
  <si>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</si>
  <si>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</si>
  <si>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</si>
  <si>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</si>
  <si>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</si>
  <si>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</si>
  <si>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</si>
  <si>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</si>
  <si>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</si>
  <si>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</si>
  <si>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</si>
  <si>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</si>
  <si>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</si>
  <si>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</si>
  <si>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</si>
  <si>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</si>
  <si>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</si>
  <si>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</si>
  <si>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</si>
  <si>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</si>
  <si>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</si>
  <si>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</si>
  <si>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</si>
  <si>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</si>
  <si>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</si>
  <si>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</si>
  <si>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</si>
  <si>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</si>
  <si>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</si>
  <si>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</si>
  <si>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</si>
  <si>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</si>
  <si>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</si>
  <si>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</si>
  <si>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</si>
  <si>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</si>
  <si>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</si>
  <si>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</si>
  <si>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</si>
  <si>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</si>
  <si>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</si>
  <si>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</si>
  <si>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</si>
  <si>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</si>
  <si>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</si>
  <si>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</si>
  <si>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</si>
  <si>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</si>
  <si>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</si>
  <si>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</si>
  <si>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</si>
  <si>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</si>
  <si>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</si>
  <si>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</si>
  <si>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</si>
  <si>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</si>
  <si>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</si>
  <si>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</si>
  <si>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</si>
  <si>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</si>
  <si>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</si>
  <si>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</si>
  <si>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</si>
  <si>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</si>
  <si>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</si>
  <si>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</si>
  <si>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</si>
  <si>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</si>
  <si>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</si>
  <si>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</si>
  <si>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</si>
  <si>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</si>
  <si>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</si>
  <si>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</si>
  <si>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</si>
  <si>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</si>
  <si>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</si>
  <si>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</si>
  <si>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</si>
  <si>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</si>
  <si>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</si>
  <si>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</si>
  <si>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</si>
  <si>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</si>
  <si>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</si>
  <si>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</si>
  <si>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</si>
  <si>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</si>
  <si>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</si>
  <si>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</si>
  <si>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</si>
  <si>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</si>
  <si>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</si>
  <si>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</si>
  <si>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</si>
  <si>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</si>
  <si>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</si>
  <si>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</si>
  <si>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</si>
  <si>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</si>
  <si>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</si>
  <si>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</si>
  <si>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</si>
  <si>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</si>
  <si>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</si>
  <si>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</si>
  <si>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</si>
  <si>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</si>
  <si>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</si>
  <si>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</si>
  <si>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</si>
  <si>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</si>
  <si>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</si>
  <si>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</si>
  <si>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</si>
  <si>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</si>
  <si>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</si>
  <si>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</si>
  <si>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</si>
  <si>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</si>
  <si>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</si>
  <si>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</si>
  <si>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</si>
  <si>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</si>
  <si>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</si>
  <si>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</si>
  <si>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</si>
  <si>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</si>
  <si>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</si>
  <si>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</si>
  <si>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</si>
  <si>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</si>
  <si>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</si>
  <si>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</si>
  <si>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</si>
  <si>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</si>
  <si>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</si>
  <si>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</si>
  <si>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</si>
  <si>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</si>
  <si>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</si>
  <si>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</si>
  <si>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</si>
  <si>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</si>
  <si>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</si>
  <si>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</si>
  <si>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</si>
  <si>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</si>
  <si>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</si>
  <si>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</si>
  <si>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</si>
  <si>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</si>
  <si>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</si>
  <si>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</si>
  <si>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</si>
  <si>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</si>
  <si>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</si>
  <si>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</si>
  <si>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</si>
  <si>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</si>
  <si>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</si>
  <si>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</si>
  <si>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</si>
  <si>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</si>
  <si>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</si>
  <si>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</si>
  <si>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</si>
  <si>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</si>
  <si>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</si>
  <si>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</si>
  <si>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</si>
  <si>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</si>
  <si>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</si>
  <si>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</si>
  <si>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</si>
  <si>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</si>
  <si>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</si>
  <si>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</si>
  <si>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</si>
  <si>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</si>
  <si>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</si>
  <si>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</si>
  <si>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</si>
  <si>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</si>
  <si>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</si>
  <si>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</si>
  <si>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</si>
  <si>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</si>
  <si>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</si>
  <si>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</si>
  <si>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</si>
  <si>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</si>
  <si>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</si>
  <si>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</si>
  <si>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</si>
  <si>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</si>
  <si>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</si>
  <si>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</si>
  <si>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</si>
  <si>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</si>
  <si>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</si>
  <si>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</si>
  <si>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</si>
  <si>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</si>
  <si>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</si>
  <si>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</si>
  <si>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</si>
  <si>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</si>
  <si>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</si>
  <si>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</si>
  <si>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</si>
  <si>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</si>
  <si>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</si>
  <si>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</si>
  <si>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</si>
  <si>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</si>
  <si>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</si>
  <si>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</si>
  <si>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</si>
  <si>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</si>
  <si>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</si>
  <si>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</si>
  <si>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</si>
  <si>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</si>
  <si>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</si>
  <si>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</si>
  <si>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</si>
  <si>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</si>
  <si>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</si>
  <si>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</si>
  <si>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</si>
  <si>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</si>
  <si>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</si>
  <si>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</si>
  <si>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</si>
  <si>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</si>
  <si>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</si>
  <si>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</si>
  <si>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</si>
  <si>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</si>
  <si>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</si>
  <si>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</si>
  <si>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</si>
  <si>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</si>
  <si>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</si>
  <si>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</si>
  <si>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</si>
  <si>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</si>
  <si>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</si>
  <si>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</si>
  <si>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</si>
  <si>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</si>
  <si>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</si>
  <si>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</si>
  <si>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</si>
  <si>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</si>
  <si>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</si>
  <si>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</si>
  <si>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</si>
  <si>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</si>
  <si>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</si>
  <si>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</si>
  <si>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</si>
  <si>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</si>
  <si>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</si>
  <si>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</si>
  <si>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</si>
  <si>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</si>
  <si>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</si>
  <si>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</si>
  <si>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</si>
  <si>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</si>
  <si>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</si>
  <si>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</si>
  <si>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</si>
  <si>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</si>
  <si>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</si>
  <si>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</si>
  <si>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</si>
  <si>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</si>
  <si>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</si>
  <si>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</si>
  <si>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</si>
  <si>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</si>
  <si>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</si>
  <si>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</si>
  <si>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</si>
  <si>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</si>
  <si>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</si>
  <si>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</si>
  <si>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</si>
  <si>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</si>
  <si>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</si>
  <si>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</si>
  <si>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</si>
  <si>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</si>
  <si>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</si>
  <si>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</si>
  <si>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</si>
  <si>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</si>
  <si>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</si>
  <si>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</si>
  <si>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</si>
  <si>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</si>
  <si>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</si>
  <si>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</si>
  <si>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</si>
  <si>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</si>
  <si>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</si>
  <si>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</si>
  <si>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</si>
  <si>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</si>
  <si>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</si>
  <si>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</si>
  <si>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</si>
  <si>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</si>
  <si>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</si>
  <si>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</si>
  <si>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</si>
  <si>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</si>
  <si>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</si>
  <si>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</si>
  <si>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</si>
  <si>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</si>
  <si>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</si>
  <si>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</si>
  <si>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</si>
  <si>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</si>
  <si>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</si>
  <si>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</si>
  <si>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</si>
  <si>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</si>
  <si>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</si>
  <si>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</si>
  <si>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</si>
  <si>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</si>
  <si>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</si>
  <si>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</si>
  <si>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</si>
  <si>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</si>
  <si>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</si>
  <si>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</si>
  <si>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</si>
  <si>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</si>
  <si>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</si>
  <si>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</si>
  <si>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</si>
  <si>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</si>
  <si>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</si>
  <si>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</si>
  <si>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</si>
  <si>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</si>
  <si>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</si>
  <si>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</si>
  <si>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</si>
  <si>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</si>
  <si>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</si>
  <si>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</si>
  <si>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</si>
  <si>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</si>
  <si>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</si>
  <si>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</si>
  <si>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</si>
  <si>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</si>
  <si>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</si>
  <si>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</si>
  <si>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</si>
  <si>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</si>
  <si>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</si>
  <si>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</si>
  <si>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</si>
  <si>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</si>
  <si>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</si>
  <si>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</si>
  <si>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</si>
  <si>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</si>
  <si>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</si>
  <si>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</si>
  <si>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</si>
  <si>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</si>
  <si>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</si>
  <si>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</si>
  <si>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</si>
  <si>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</si>
  <si>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</si>
  <si>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</si>
  <si>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</si>
  <si>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</si>
  <si>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</si>
  <si>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</si>
  <si>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</si>
  <si>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</si>
  <si>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</si>
  <si>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</si>
  <si>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</si>
  <si>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</si>
  <si>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</si>
  <si>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</si>
  <si>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</si>
  <si>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</si>
  <si>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</si>
  <si>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</si>
  <si>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</si>
  <si>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</si>
  <si>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</si>
  <si>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</si>
  <si>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Абылай Нұрсила</t>
  </si>
  <si>
    <t>Айтас Алида</t>
  </si>
  <si>
    <t>Айтас Халида</t>
  </si>
  <si>
    <t>Алмат Асылы</t>
  </si>
  <si>
    <t>Бектас Жаннұр</t>
  </si>
  <si>
    <t>Бердіғалиұлы Аян</t>
  </si>
  <si>
    <t xml:space="preserve">Берекетов Мағжан </t>
  </si>
  <si>
    <t>Болат Алинұр</t>
  </si>
  <si>
    <t>Ғабитов Жантөре</t>
  </si>
  <si>
    <t>Дуланбек Нұржігіт</t>
  </si>
  <si>
    <t>Жанабай Айбибі</t>
  </si>
  <si>
    <t>Жеңісбек Марлен</t>
  </si>
  <si>
    <t>Қарғабай Ақсұлтан</t>
  </si>
  <si>
    <t>Қойшыбай Алимансұр</t>
  </si>
  <si>
    <t>Мейрамбек Ерасыл</t>
  </si>
  <si>
    <t>Нагашибаева Айкөркем</t>
  </si>
  <si>
    <t>Нұртуғанова Кәусар</t>
  </si>
  <si>
    <t>Омирхан Жанель</t>
  </si>
  <si>
    <t>Рысдаулет Жасмина</t>
  </si>
  <si>
    <t>Садық Дарын</t>
  </si>
  <si>
    <t xml:space="preserve">                                  Оқу жылы: __2023-2024__________                              Топ: _____"Балдырған"________                 Өткізу кезеңі: __бастапқы________________        Өткізу мерзімі:______________</t>
  </si>
  <si>
    <t>Алмас Дастан</t>
  </si>
  <si>
    <t>Алмат Кемеңгер</t>
  </si>
  <si>
    <t>Әбдіғани Шерәлі</t>
  </si>
  <si>
    <t>Бітімбай Гайша</t>
  </si>
  <si>
    <t>Балтабек Жансұлтан</t>
  </si>
  <si>
    <t>Болат Әдемі</t>
  </si>
  <si>
    <t>Бауыржан Медина</t>
  </si>
  <si>
    <t>Дүйсенбай Асылым</t>
  </si>
  <si>
    <t>Ұлықпан Айсана</t>
  </si>
  <si>
    <t>Күлікбай Асылым</t>
  </si>
  <si>
    <t>Мейірімхан Гүлсезім</t>
  </si>
  <si>
    <t>Оралбек Ильяс</t>
  </si>
  <si>
    <t>Сұлтан Нұржан</t>
  </si>
  <si>
    <t>Құлтанбай Ханшайым</t>
  </si>
  <si>
    <t>Толыбай Инабат</t>
  </si>
  <si>
    <t>Қойтанбай Еламан</t>
  </si>
  <si>
    <t>Абдукарим Айдар</t>
  </si>
  <si>
    <t>Мирман Нұрболат</t>
  </si>
  <si>
    <t>Досаев Ерболат</t>
  </si>
  <si>
    <t>Мырзабек Алдияр</t>
  </si>
  <si>
    <t xml:space="preserve">                                  Оқу жылы: ____2023-2024________                              Топ: ___"Балапан"__________                Өткізу кезеңі:___бастапқы_____________           Өткізу мерзімі:___________қыркүйек___</t>
  </si>
  <si>
    <t xml:space="preserve">                                  Оқу жылы: ______2023-2024______                              Топ: __"Балақай"___________                Өткізу кезеңі:  __бастапқы_____________       Өткізу мерзімі:______қыркүйек________</t>
  </si>
  <si>
    <t>Баймұрат Інжу</t>
  </si>
  <si>
    <t>Болат Қорған</t>
  </si>
  <si>
    <t>Ғалымбекқызы Айкөркем</t>
  </si>
  <si>
    <t>Дуланбек Камила</t>
  </si>
  <si>
    <t>Дүйсенбай Бекарыс</t>
  </si>
  <si>
    <t>Елтай Нұрасыл</t>
  </si>
  <si>
    <t>Ерділдә Жәния</t>
  </si>
  <si>
    <t>Еркебұланқызы Айзия</t>
  </si>
  <si>
    <t>Әбдіғани Рамазан</t>
  </si>
  <si>
    <t>Жаңғабыл Нұрмұхаммед</t>
  </si>
  <si>
    <t>Жантас Сұлтан</t>
  </si>
  <si>
    <t>Жолмырза Байғани</t>
  </si>
  <si>
    <t>Жүрекбай Ерасыл</t>
  </si>
  <si>
    <t>Қабақ Бибі</t>
  </si>
  <si>
    <t>Мейрамбек Инабат</t>
  </si>
  <si>
    <t>Молдабаев Дін-Мұхаммед</t>
  </si>
  <si>
    <t>Нағашибаева Арайлым</t>
  </si>
  <si>
    <t>Нұрадин Елікай</t>
  </si>
  <si>
    <t>Оралбек Айымбике</t>
  </si>
  <si>
    <t>Өмірзақ Имран</t>
  </si>
  <si>
    <t>Рысдаулет Ерсін</t>
  </si>
  <si>
    <t>Уәли 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</si>
</sst>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5" fillId="2" borderId="0" xfId="0" applyNumberFormat="1" applyFont="1" applyFill="1"/>
    <xf numFmtId="0" fontId="15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workbookViewId="0">
      <selection activeCell="E37" sqref="E37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56</v>
      </c>
      <c r="B1" s="11" t="s">
        <v>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23" t="s">
        <v>858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33" t="s">
        <v>0</v>
      </c>
      <c r="B5" s="33" t="s">
        <v>1</v>
      </c>
      <c r="C5" s="34" t="s"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27" t="s">
        <v>35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 t="s">
        <v>44</v>
      </c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5" t="s">
        <v>50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</row>
    <row r="6" spans="1:254" ht="15.75" customHeight="1" x14ac:dyDescent="0.25">
      <c r="A6" s="33"/>
      <c r="B6" s="33"/>
      <c r="C6" s="28" t="s">
        <v>21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 t="s">
        <v>19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 t="s">
        <v>3</v>
      </c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37" t="s">
        <v>36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28" t="s">
        <v>61</v>
      </c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 t="s">
        <v>45</v>
      </c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36" t="s">
        <v>76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88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46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26" t="s">
        <v>51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spans="1:254" ht="0.75" customHeight="1" x14ac:dyDescent="0.25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3"/>
      <c r="B11" s="3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3"/>
      <c r="B12" s="33"/>
      <c r="C12" s="28" t="s">
        <v>57</v>
      </c>
      <c r="D12" s="28" t="s">
        <v>5</v>
      </c>
      <c r="E12" s="28" t="s">
        <v>6</v>
      </c>
      <c r="F12" s="28" t="s">
        <v>58</v>
      </c>
      <c r="G12" s="28" t="s">
        <v>7</v>
      </c>
      <c r="H12" s="28" t="s">
        <v>8</v>
      </c>
      <c r="I12" s="28" t="s">
        <v>59</v>
      </c>
      <c r="J12" s="28" t="s">
        <v>9</v>
      </c>
      <c r="K12" s="28" t="s">
        <v>10</v>
      </c>
      <c r="L12" s="28" t="s">
        <v>60</v>
      </c>
      <c r="M12" s="28" t="s">
        <v>9</v>
      </c>
      <c r="N12" s="28" t="s">
        <v>10</v>
      </c>
      <c r="O12" s="28" t="s">
        <v>74</v>
      </c>
      <c r="P12" s="28"/>
      <c r="Q12" s="28"/>
      <c r="R12" s="28" t="s">
        <v>5</v>
      </c>
      <c r="S12" s="28"/>
      <c r="T12" s="28"/>
      <c r="U12" s="28" t="s">
        <v>75</v>
      </c>
      <c r="V12" s="28"/>
      <c r="W12" s="28"/>
      <c r="X12" s="28" t="s">
        <v>12</v>
      </c>
      <c r="Y12" s="28"/>
      <c r="Z12" s="28"/>
      <c r="AA12" s="28" t="s">
        <v>7</v>
      </c>
      <c r="AB12" s="28"/>
      <c r="AC12" s="28"/>
      <c r="AD12" s="28" t="s">
        <v>8</v>
      </c>
      <c r="AE12" s="28"/>
      <c r="AF12" s="28"/>
      <c r="AG12" s="26" t="s">
        <v>13</v>
      </c>
      <c r="AH12" s="26"/>
      <c r="AI12" s="26"/>
      <c r="AJ12" s="28" t="s">
        <v>9</v>
      </c>
      <c r="AK12" s="28"/>
      <c r="AL12" s="28"/>
      <c r="AM12" s="26" t="s">
        <v>70</v>
      </c>
      <c r="AN12" s="26"/>
      <c r="AO12" s="26"/>
      <c r="AP12" s="26" t="s">
        <v>71</v>
      </c>
      <c r="AQ12" s="26"/>
      <c r="AR12" s="26"/>
      <c r="AS12" s="26" t="s">
        <v>72</v>
      </c>
      <c r="AT12" s="26"/>
      <c r="AU12" s="26"/>
      <c r="AV12" s="26" t="s">
        <v>73</v>
      </c>
      <c r="AW12" s="26"/>
      <c r="AX12" s="26"/>
      <c r="AY12" s="26" t="s">
        <v>62</v>
      </c>
      <c r="AZ12" s="26"/>
      <c r="BA12" s="26"/>
      <c r="BB12" s="26" t="s">
        <v>63</v>
      </c>
      <c r="BC12" s="26"/>
      <c r="BD12" s="26"/>
      <c r="BE12" s="26" t="s">
        <v>64</v>
      </c>
      <c r="BF12" s="26"/>
      <c r="BG12" s="26"/>
      <c r="BH12" s="26" t="s">
        <v>65</v>
      </c>
      <c r="BI12" s="26"/>
      <c r="BJ12" s="26"/>
      <c r="BK12" s="26" t="s">
        <v>66</v>
      </c>
      <c r="BL12" s="26"/>
      <c r="BM12" s="26"/>
      <c r="BN12" s="26" t="s">
        <v>67</v>
      </c>
      <c r="BO12" s="26"/>
      <c r="BP12" s="26"/>
      <c r="BQ12" s="26" t="s">
        <v>68</v>
      </c>
      <c r="BR12" s="26"/>
      <c r="BS12" s="26"/>
      <c r="BT12" s="26" t="s">
        <v>69</v>
      </c>
      <c r="BU12" s="26"/>
      <c r="BV12" s="26"/>
      <c r="BW12" s="26" t="s">
        <v>81</v>
      </c>
      <c r="BX12" s="26"/>
      <c r="BY12" s="26"/>
      <c r="BZ12" s="26" t="s">
        <v>82</v>
      </c>
      <c r="CA12" s="26"/>
      <c r="CB12" s="26"/>
      <c r="CC12" s="26" t="s">
        <v>83</v>
      </c>
      <c r="CD12" s="26"/>
      <c r="CE12" s="26"/>
      <c r="CF12" s="26" t="s">
        <v>84</v>
      </c>
      <c r="CG12" s="26"/>
      <c r="CH12" s="26"/>
      <c r="CI12" s="26" t="s">
        <v>85</v>
      </c>
      <c r="CJ12" s="26"/>
      <c r="CK12" s="26"/>
      <c r="CL12" s="26" t="s">
        <v>86</v>
      </c>
      <c r="CM12" s="26"/>
      <c r="CN12" s="26"/>
      <c r="CO12" s="26" t="s">
        <v>87</v>
      </c>
      <c r="CP12" s="26"/>
      <c r="CQ12" s="26"/>
      <c r="CR12" s="26" t="s">
        <v>77</v>
      </c>
      <c r="CS12" s="26"/>
      <c r="CT12" s="26"/>
      <c r="CU12" s="26" t="s">
        <v>78</v>
      </c>
      <c r="CV12" s="26"/>
      <c r="CW12" s="26"/>
      <c r="CX12" s="26" t="s">
        <v>79</v>
      </c>
      <c r="CY12" s="26"/>
      <c r="CZ12" s="26"/>
      <c r="DA12" s="26" t="s">
        <v>80</v>
      </c>
      <c r="DB12" s="26"/>
      <c r="DC12" s="26"/>
      <c r="DD12" s="26" t="s">
        <v>89</v>
      </c>
      <c r="DE12" s="26"/>
      <c r="DF12" s="26"/>
      <c r="DG12" s="26" t="s">
        <v>90</v>
      </c>
      <c r="DH12" s="26"/>
      <c r="DI12" s="26"/>
      <c r="DJ12" s="26" t="s">
        <v>91</v>
      </c>
      <c r="DK12" s="26"/>
      <c r="DL12" s="26"/>
      <c r="DM12" s="26" t="s">
        <v>92</v>
      </c>
      <c r="DN12" s="26"/>
      <c r="DO12" s="26"/>
      <c r="DP12" s="26" t="s">
        <v>93</v>
      </c>
      <c r="DQ12" s="26"/>
      <c r="DR12" s="26"/>
    </row>
    <row r="13" spans="1:254" ht="59.25" customHeight="1" x14ac:dyDescent="0.25">
      <c r="A13" s="33"/>
      <c r="B13" s="33"/>
      <c r="C13" s="24" t="s">
        <v>542</v>
      </c>
      <c r="D13" s="24"/>
      <c r="E13" s="24"/>
      <c r="F13" s="24" t="s">
        <v>546</v>
      </c>
      <c r="G13" s="24"/>
      <c r="H13" s="24"/>
      <c r="I13" s="24" t="s">
        <v>547</v>
      </c>
      <c r="J13" s="24"/>
      <c r="K13" s="24"/>
      <c r="L13" s="24" t="s">
        <v>548</v>
      </c>
      <c r="M13" s="24"/>
      <c r="N13" s="24"/>
      <c r="O13" s="24" t="s">
        <v>104</v>
      </c>
      <c r="P13" s="24"/>
      <c r="Q13" s="24"/>
      <c r="R13" s="24" t="s">
        <v>106</v>
      </c>
      <c r="S13" s="24"/>
      <c r="T13" s="24"/>
      <c r="U13" s="24" t="s">
        <v>550</v>
      </c>
      <c r="V13" s="24"/>
      <c r="W13" s="24"/>
      <c r="X13" s="24" t="s">
        <v>551</v>
      </c>
      <c r="Y13" s="24"/>
      <c r="Z13" s="24"/>
      <c r="AA13" s="24" t="s">
        <v>552</v>
      </c>
      <c r="AB13" s="24"/>
      <c r="AC13" s="24"/>
      <c r="AD13" s="24" t="s">
        <v>554</v>
      </c>
      <c r="AE13" s="24"/>
      <c r="AF13" s="24"/>
      <c r="AG13" s="24" t="s">
        <v>556</v>
      </c>
      <c r="AH13" s="24"/>
      <c r="AI13" s="24"/>
      <c r="AJ13" s="24" t="s">
        <v>806</v>
      </c>
      <c r="AK13" s="24"/>
      <c r="AL13" s="24"/>
      <c r="AM13" s="24" t="s">
        <v>561</v>
      </c>
      <c r="AN13" s="24"/>
      <c r="AO13" s="24"/>
      <c r="AP13" s="24" t="s">
        <v>562</v>
      </c>
      <c r="AQ13" s="24"/>
      <c r="AR13" s="24"/>
      <c r="AS13" s="24" t="s">
        <v>563</v>
      </c>
      <c r="AT13" s="24"/>
      <c r="AU13" s="24"/>
      <c r="AV13" s="24" t="s">
        <v>564</v>
      </c>
      <c r="AW13" s="24"/>
      <c r="AX13" s="24"/>
      <c r="AY13" s="24" t="s">
        <v>566</v>
      </c>
      <c r="AZ13" s="24"/>
      <c r="BA13" s="24"/>
      <c r="BB13" s="24" t="s">
        <v>567</v>
      </c>
      <c r="BC13" s="24"/>
      <c r="BD13" s="24"/>
      <c r="BE13" s="24" t="s">
        <v>568</v>
      </c>
      <c r="BF13" s="24"/>
      <c r="BG13" s="24"/>
      <c r="BH13" s="24" t="s">
        <v>569</v>
      </c>
      <c r="BI13" s="24"/>
      <c r="BJ13" s="24"/>
      <c r="BK13" s="24" t="s">
        <v>570</v>
      </c>
      <c r="BL13" s="24"/>
      <c r="BM13" s="24"/>
      <c r="BN13" s="24" t="s">
        <v>572</v>
      </c>
      <c r="BO13" s="24"/>
      <c r="BP13" s="24"/>
      <c r="BQ13" s="24" t="s">
        <v>573</v>
      </c>
      <c r="BR13" s="24"/>
      <c r="BS13" s="24"/>
      <c r="BT13" s="24" t="s">
        <v>575</v>
      </c>
      <c r="BU13" s="24"/>
      <c r="BV13" s="24"/>
      <c r="BW13" s="24" t="s">
        <v>577</v>
      </c>
      <c r="BX13" s="24"/>
      <c r="BY13" s="24"/>
      <c r="BZ13" s="24" t="s">
        <v>578</v>
      </c>
      <c r="CA13" s="24"/>
      <c r="CB13" s="24"/>
      <c r="CC13" s="24" t="s">
        <v>582</v>
      </c>
      <c r="CD13" s="24"/>
      <c r="CE13" s="24"/>
      <c r="CF13" s="24" t="s">
        <v>585</v>
      </c>
      <c r="CG13" s="24"/>
      <c r="CH13" s="24"/>
      <c r="CI13" s="24" t="s">
        <v>586</v>
      </c>
      <c r="CJ13" s="24"/>
      <c r="CK13" s="24"/>
      <c r="CL13" s="24" t="s">
        <v>587</v>
      </c>
      <c r="CM13" s="24"/>
      <c r="CN13" s="24"/>
      <c r="CO13" s="24" t="s">
        <v>588</v>
      </c>
      <c r="CP13" s="24"/>
      <c r="CQ13" s="24"/>
      <c r="CR13" s="24" t="s">
        <v>590</v>
      </c>
      <c r="CS13" s="24"/>
      <c r="CT13" s="24"/>
      <c r="CU13" s="24" t="s">
        <v>591</v>
      </c>
      <c r="CV13" s="24"/>
      <c r="CW13" s="24"/>
      <c r="CX13" s="24" t="s">
        <v>592</v>
      </c>
      <c r="CY13" s="24"/>
      <c r="CZ13" s="24"/>
      <c r="DA13" s="24" t="s">
        <v>593</v>
      </c>
      <c r="DB13" s="24"/>
      <c r="DC13" s="24"/>
      <c r="DD13" s="24" t="s">
        <v>594</v>
      </c>
      <c r="DE13" s="24"/>
      <c r="DF13" s="24"/>
      <c r="DG13" s="24" t="s">
        <v>595</v>
      </c>
      <c r="DH13" s="24"/>
      <c r="DI13" s="24"/>
      <c r="DJ13" s="24" t="s">
        <v>597</v>
      </c>
      <c r="DK13" s="24"/>
      <c r="DL13" s="24"/>
      <c r="DM13" s="24" t="s">
        <v>598</v>
      </c>
      <c r="DN13" s="24"/>
      <c r="DO13" s="24"/>
      <c r="DP13" s="24" t="s">
        <v>599</v>
      </c>
      <c r="DQ13" s="24"/>
      <c r="DR13" s="24"/>
    </row>
    <row r="14" spans="1:254" ht="120" x14ac:dyDescent="0.25">
      <c r="A14" s="33"/>
      <c r="B14" s="33"/>
      <c r="C14" s="15" t="s">
        <v>543</v>
      </c>
      <c r="D14" s="15" t="s">
        <v>544</v>
      </c>
      <c r="E14" s="15" t="s">
        <v>545</v>
      </c>
      <c r="F14" s="15" t="s">
        <v>18</v>
      </c>
      <c r="G14" s="15" t="s">
        <v>42</v>
      </c>
      <c r="H14" s="15" t="s">
        <v>94</v>
      </c>
      <c r="I14" s="15" t="s">
        <v>97</v>
      </c>
      <c r="J14" s="15" t="s">
        <v>98</v>
      </c>
      <c r="K14" s="15" t="s">
        <v>99</v>
      </c>
      <c r="L14" s="15" t="s">
        <v>101</v>
      </c>
      <c r="M14" s="15" t="s">
        <v>102</v>
      </c>
      <c r="N14" s="15" t="s">
        <v>103</v>
      </c>
      <c r="O14" s="15" t="s">
        <v>105</v>
      </c>
      <c r="P14" s="15" t="s">
        <v>29</v>
      </c>
      <c r="Q14" s="15" t="s">
        <v>30</v>
      </c>
      <c r="R14" s="15" t="s">
        <v>31</v>
      </c>
      <c r="S14" s="15" t="s">
        <v>27</v>
      </c>
      <c r="T14" s="15" t="s">
        <v>549</v>
      </c>
      <c r="U14" s="15" t="s">
        <v>108</v>
      </c>
      <c r="V14" s="15" t="s">
        <v>27</v>
      </c>
      <c r="W14" s="15" t="s">
        <v>33</v>
      </c>
      <c r="X14" s="15" t="s">
        <v>25</v>
      </c>
      <c r="Y14" s="15" t="s">
        <v>114</v>
      </c>
      <c r="Z14" s="15" t="s">
        <v>115</v>
      </c>
      <c r="AA14" s="15" t="s">
        <v>49</v>
      </c>
      <c r="AB14" s="15" t="s">
        <v>553</v>
      </c>
      <c r="AC14" s="15" t="s">
        <v>549</v>
      </c>
      <c r="AD14" s="15" t="s">
        <v>119</v>
      </c>
      <c r="AE14" s="15" t="s">
        <v>327</v>
      </c>
      <c r="AF14" s="15" t="s">
        <v>555</v>
      </c>
      <c r="AG14" s="15" t="s">
        <v>557</v>
      </c>
      <c r="AH14" s="15" t="s">
        <v>558</v>
      </c>
      <c r="AI14" s="15" t="s">
        <v>559</v>
      </c>
      <c r="AJ14" s="15" t="s">
        <v>117</v>
      </c>
      <c r="AK14" s="15" t="s">
        <v>560</v>
      </c>
      <c r="AL14" s="15" t="s">
        <v>23</v>
      </c>
      <c r="AM14" s="15" t="s">
        <v>116</v>
      </c>
      <c r="AN14" s="15" t="s">
        <v>42</v>
      </c>
      <c r="AO14" s="15" t="s">
        <v>120</v>
      </c>
      <c r="AP14" s="15" t="s">
        <v>124</v>
      </c>
      <c r="AQ14" s="15" t="s">
        <v>125</v>
      </c>
      <c r="AR14" s="15" t="s">
        <v>41</v>
      </c>
      <c r="AS14" s="15" t="s">
        <v>121</v>
      </c>
      <c r="AT14" s="15" t="s">
        <v>122</v>
      </c>
      <c r="AU14" s="15" t="s">
        <v>123</v>
      </c>
      <c r="AV14" s="15" t="s">
        <v>127</v>
      </c>
      <c r="AW14" s="15" t="s">
        <v>565</v>
      </c>
      <c r="AX14" s="15" t="s">
        <v>128</v>
      </c>
      <c r="AY14" s="15" t="s">
        <v>129</v>
      </c>
      <c r="AZ14" s="15" t="s">
        <v>130</v>
      </c>
      <c r="BA14" s="15" t="s">
        <v>131</v>
      </c>
      <c r="BB14" s="15" t="s">
        <v>132</v>
      </c>
      <c r="BC14" s="15" t="s">
        <v>27</v>
      </c>
      <c r="BD14" s="15" t="s">
        <v>133</v>
      </c>
      <c r="BE14" s="15" t="s">
        <v>134</v>
      </c>
      <c r="BF14" s="15" t="s">
        <v>540</v>
      </c>
      <c r="BG14" s="15" t="s">
        <v>135</v>
      </c>
      <c r="BH14" s="15" t="s">
        <v>14</v>
      </c>
      <c r="BI14" s="15" t="s">
        <v>137</v>
      </c>
      <c r="BJ14" s="15" t="s">
        <v>52</v>
      </c>
      <c r="BK14" s="15" t="s">
        <v>138</v>
      </c>
      <c r="BL14" s="15" t="s">
        <v>571</v>
      </c>
      <c r="BM14" s="15" t="s">
        <v>139</v>
      </c>
      <c r="BN14" s="15" t="s">
        <v>38</v>
      </c>
      <c r="BO14" s="15" t="s">
        <v>15</v>
      </c>
      <c r="BP14" s="15" t="s">
        <v>16</v>
      </c>
      <c r="BQ14" s="15" t="s">
        <v>574</v>
      </c>
      <c r="BR14" s="15" t="s">
        <v>540</v>
      </c>
      <c r="BS14" s="15" t="s">
        <v>120</v>
      </c>
      <c r="BT14" s="15" t="s">
        <v>576</v>
      </c>
      <c r="BU14" s="15" t="s">
        <v>140</v>
      </c>
      <c r="BV14" s="15" t="s">
        <v>141</v>
      </c>
      <c r="BW14" s="15" t="s">
        <v>53</v>
      </c>
      <c r="BX14" s="15" t="s">
        <v>136</v>
      </c>
      <c r="BY14" s="15" t="s">
        <v>111</v>
      </c>
      <c r="BZ14" s="15" t="s">
        <v>579</v>
      </c>
      <c r="CA14" s="15" t="s">
        <v>580</v>
      </c>
      <c r="CB14" s="15" t="s">
        <v>581</v>
      </c>
      <c r="CC14" s="15" t="s">
        <v>583</v>
      </c>
      <c r="CD14" s="15" t="s">
        <v>584</v>
      </c>
      <c r="CE14" s="15" t="s">
        <v>142</v>
      </c>
      <c r="CF14" s="15" t="s">
        <v>143</v>
      </c>
      <c r="CG14" s="15" t="s">
        <v>144</v>
      </c>
      <c r="CH14" s="15" t="s">
        <v>37</v>
      </c>
      <c r="CI14" s="15" t="s">
        <v>147</v>
      </c>
      <c r="CJ14" s="15" t="s">
        <v>148</v>
      </c>
      <c r="CK14" s="15" t="s">
        <v>48</v>
      </c>
      <c r="CL14" s="15" t="s">
        <v>149</v>
      </c>
      <c r="CM14" s="15" t="s">
        <v>150</v>
      </c>
      <c r="CN14" s="15" t="s">
        <v>151</v>
      </c>
      <c r="CO14" s="15" t="s">
        <v>152</v>
      </c>
      <c r="CP14" s="15" t="s">
        <v>153</v>
      </c>
      <c r="CQ14" s="15" t="s">
        <v>589</v>
      </c>
      <c r="CR14" s="15" t="s">
        <v>154</v>
      </c>
      <c r="CS14" s="15" t="s">
        <v>155</v>
      </c>
      <c r="CT14" s="15" t="s">
        <v>156</v>
      </c>
      <c r="CU14" s="15" t="s">
        <v>159</v>
      </c>
      <c r="CV14" s="15" t="s">
        <v>160</v>
      </c>
      <c r="CW14" s="15" t="s">
        <v>161</v>
      </c>
      <c r="CX14" s="15" t="s">
        <v>163</v>
      </c>
      <c r="CY14" s="15" t="s">
        <v>164</v>
      </c>
      <c r="CZ14" s="15" t="s">
        <v>165</v>
      </c>
      <c r="DA14" s="15" t="s">
        <v>166</v>
      </c>
      <c r="DB14" s="15" t="s">
        <v>22</v>
      </c>
      <c r="DC14" s="15" t="s">
        <v>167</v>
      </c>
      <c r="DD14" s="15" t="s">
        <v>162</v>
      </c>
      <c r="DE14" s="15" t="s">
        <v>126</v>
      </c>
      <c r="DF14" s="15" t="s">
        <v>43</v>
      </c>
      <c r="DG14" s="15" t="s">
        <v>596</v>
      </c>
      <c r="DH14" s="15" t="s">
        <v>807</v>
      </c>
      <c r="DI14" s="15" t="s">
        <v>808</v>
      </c>
      <c r="DJ14" s="15" t="s">
        <v>168</v>
      </c>
      <c r="DK14" s="15" t="s">
        <v>169</v>
      </c>
      <c r="DL14" s="15" t="s">
        <v>170</v>
      </c>
      <c r="DM14" s="15" t="s">
        <v>171</v>
      </c>
      <c r="DN14" s="15" t="s">
        <v>172</v>
      </c>
      <c r="DO14" s="15" t="s">
        <v>173</v>
      </c>
      <c r="DP14" s="15" t="s">
        <v>176</v>
      </c>
      <c r="DQ14" s="15" t="s">
        <v>177</v>
      </c>
      <c r="DR14" s="15" t="s">
        <v>54</v>
      </c>
    </row>
    <row r="15" spans="1:254" ht="15.75" x14ac:dyDescent="0.25">
      <c r="A15" s="17">
        <v>1</v>
      </c>
      <c r="B15" s="10" t="s">
        <v>838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2</v>
      </c>
      <c r="B16" s="14" t="s">
        <v>854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3</v>
      </c>
      <c r="B17" s="1" t="s">
        <v>839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>
        <v>1</v>
      </c>
      <c r="AQ17" s="4"/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4</v>
      </c>
      <c r="B18" s="1" t="s">
        <v>842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5</v>
      </c>
      <c r="B19" s="1" t="s">
        <v>844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6</v>
      </c>
      <c r="B20" s="1" t="s">
        <v>841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2">
        <v>7</v>
      </c>
      <c r="B21" s="1" t="s">
        <v>843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>
        <v>1</v>
      </c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75" x14ac:dyDescent="0.25">
      <c r="A22" s="3">
        <v>8</v>
      </c>
      <c r="B22" s="14" t="s">
        <v>856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 x14ac:dyDescent="0.25">
      <c r="A23" s="3">
        <v>9</v>
      </c>
      <c r="B23" s="14" t="s">
        <v>845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75" x14ac:dyDescent="0.25">
      <c r="A24" s="3">
        <v>10</v>
      </c>
      <c r="B24" s="1" t="s">
        <v>840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14" t="s">
        <v>847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3">
        <v>12</v>
      </c>
      <c r="B26" s="14" t="s">
        <v>853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3">
        <v>13</v>
      </c>
      <c r="B27" s="14" t="s">
        <v>851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3">
        <v>14</v>
      </c>
      <c r="B28" s="14" t="s">
        <v>848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3">
        <v>15</v>
      </c>
      <c r="B29" s="14" t="s">
        <v>855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3">
        <v>16</v>
      </c>
      <c r="B30" s="14" t="s">
        <v>857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>
        <v>1</v>
      </c>
      <c r="AQ30" s="4"/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3">
        <v>17</v>
      </c>
      <c r="B31" s="14" t="s">
        <v>849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3">
        <v>18</v>
      </c>
      <c r="B32" s="14" t="s">
        <v>850</v>
      </c>
      <c r="C32" s="4"/>
      <c r="D32" s="4"/>
      <c r="E32" s="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3">
        <v>19</v>
      </c>
      <c r="B33" s="14" t="s">
        <v>852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3">
        <v>20</v>
      </c>
      <c r="B34" s="14" t="s">
        <v>846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x14ac:dyDescent="0.25">
      <c r="A35" s="29" t="s">
        <v>179</v>
      </c>
      <c r="B35" s="30"/>
      <c r="C35" s="3">
        <f t="shared" ref="C35:AH35" si="0">SUM(C15:C34)</f>
        <v>3</v>
      </c>
      <c r="D35" s="3">
        <f t="shared" si="0"/>
        <v>7</v>
      </c>
      <c r="E35" s="3">
        <f t="shared" si="0"/>
        <v>10</v>
      </c>
      <c r="F35" s="3">
        <f t="shared" si="0"/>
        <v>3</v>
      </c>
      <c r="G35" s="3">
        <f t="shared" si="0"/>
        <v>9</v>
      </c>
      <c r="H35" s="3">
        <f t="shared" si="0"/>
        <v>8</v>
      </c>
      <c r="I35" s="3">
        <f t="shared" si="0"/>
        <v>1</v>
      </c>
      <c r="J35" s="3">
        <f t="shared" si="0"/>
        <v>8</v>
      </c>
      <c r="K35" s="3">
        <f t="shared" si="0"/>
        <v>11</v>
      </c>
      <c r="L35" s="3">
        <f t="shared" si="0"/>
        <v>3</v>
      </c>
      <c r="M35" s="3">
        <f t="shared" si="0"/>
        <v>7</v>
      </c>
      <c r="N35" s="3">
        <f t="shared" si="0"/>
        <v>10</v>
      </c>
      <c r="O35" s="3">
        <f t="shared" si="0"/>
        <v>1</v>
      </c>
      <c r="P35" s="3">
        <f t="shared" si="0"/>
        <v>8</v>
      </c>
      <c r="Q35" s="3">
        <f t="shared" si="0"/>
        <v>11</v>
      </c>
      <c r="R35" s="3">
        <f t="shared" si="0"/>
        <v>2</v>
      </c>
      <c r="S35" s="3">
        <f t="shared" si="0"/>
        <v>8</v>
      </c>
      <c r="T35" s="3">
        <f t="shared" si="0"/>
        <v>10</v>
      </c>
      <c r="U35" s="3">
        <f t="shared" si="0"/>
        <v>0</v>
      </c>
      <c r="V35" s="3">
        <f t="shared" si="0"/>
        <v>14</v>
      </c>
      <c r="W35" s="3">
        <f t="shared" si="0"/>
        <v>6</v>
      </c>
      <c r="X35" s="3">
        <f t="shared" si="0"/>
        <v>2</v>
      </c>
      <c r="Y35" s="3">
        <f t="shared" si="0"/>
        <v>8</v>
      </c>
      <c r="Z35" s="3">
        <f t="shared" si="0"/>
        <v>10</v>
      </c>
      <c r="AA35" s="3">
        <f t="shared" si="0"/>
        <v>2</v>
      </c>
      <c r="AB35" s="3">
        <f t="shared" si="0"/>
        <v>8</v>
      </c>
      <c r="AC35" s="3">
        <f t="shared" si="0"/>
        <v>10</v>
      </c>
      <c r="AD35" s="3">
        <f t="shared" si="0"/>
        <v>0</v>
      </c>
      <c r="AE35" s="3">
        <f t="shared" si="0"/>
        <v>9</v>
      </c>
      <c r="AF35" s="3">
        <f t="shared" si="0"/>
        <v>12</v>
      </c>
      <c r="AG35" s="3">
        <f t="shared" si="0"/>
        <v>2</v>
      </c>
      <c r="AH35" s="3">
        <f t="shared" si="0"/>
        <v>8</v>
      </c>
      <c r="AI35" s="3">
        <f t="shared" ref="AI35:BN35" si="1">SUM(AI15:AI34)</f>
        <v>10</v>
      </c>
      <c r="AJ35" s="3">
        <f t="shared" si="1"/>
        <v>2</v>
      </c>
      <c r="AK35" s="3">
        <f t="shared" si="1"/>
        <v>8</v>
      </c>
      <c r="AL35" s="3">
        <f t="shared" si="1"/>
        <v>10</v>
      </c>
      <c r="AM35" s="3">
        <f t="shared" si="1"/>
        <v>2</v>
      </c>
      <c r="AN35" s="3">
        <f t="shared" si="1"/>
        <v>8</v>
      </c>
      <c r="AO35" s="3">
        <f t="shared" si="1"/>
        <v>10</v>
      </c>
      <c r="AP35" s="3">
        <f t="shared" si="1"/>
        <v>6</v>
      </c>
      <c r="AQ35" s="3">
        <f t="shared" si="1"/>
        <v>8</v>
      </c>
      <c r="AR35" s="3">
        <f t="shared" si="1"/>
        <v>6</v>
      </c>
      <c r="AS35" s="3">
        <f t="shared" si="1"/>
        <v>2</v>
      </c>
      <c r="AT35" s="3">
        <f t="shared" si="1"/>
        <v>8</v>
      </c>
      <c r="AU35" s="3">
        <f t="shared" si="1"/>
        <v>10</v>
      </c>
      <c r="AV35" s="3">
        <f t="shared" si="1"/>
        <v>2</v>
      </c>
      <c r="AW35" s="3">
        <f t="shared" si="1"/>
        <v>8</v>
      </c>
      <c r="AX35" s="3">
        <f t="shared" si="1"/>
        <v>10</v>
      </c>
      <c r="AY35" s="3">
        <f t="shared" si="1"/>
        <v>2</v>
      </c>
      <c r="AZ35" s="3">
        <f t="shared" si="1"/>
        <v>8</v>
      </c>
      <c r="BA35" s="3">
        <f t="shared" si="1"/>
        <v>10</v>
      </c>
      <c r="BB35" s="3">
        <f t="shared" si="1"/>
        <v>2</v>
      </c>
      <c r="BC35" s="3">
        <f t="shared" si="1"/>
        <v>8</v>
      </c>
      <c r="BD35" s="3">
        <f t="shared" si="1"/>
        <v>10</v>
      </c>
      <c r="BE35" s="3">
        <f t="shared" si="1"/>
        <v>2</v>
      </c>
      <c r="BF35" s="3">
        <f t="shared" si="1"/>
        <v>8</v>
      </c>
      <c r="BG35" s="3">
        <f t="shared" si="1"/>
        <v>10</v>
      </c>
      <c r="BH35" s="3">
        <f t="shared" si="1"/>
        <v>9</v>
      </c>
      <c r="BI35" s="3">
        <f t="shared" si="1"/>
        <v>6</v>
      </c>
      <c r="BJ35" s="3">
        <f t="shared" si="1"/>
        <v>5</v>
      </c>
      <c r="BK35" s="3">
        <f t="shared" si="1"/>
        <v>3</v>
      </c>
      <c r="BL35" s="3">
        <f t="shared" si="1"/>
        <v>11</v>
      </c>
      <c r="BM35" s="3">
        <f t="shared" si="1"/>
        <v>6</v>
      </c>
      <c r="BN35" s="3">
        <f t="shared" si="1"/>
        <v>6</v>
      </c>
      <c r="BO35" s="3">
        <f t="shared" ref="BO35:CT35" si="2">SUM(BO15:BO34)</f>
        <v>8</v>
      </c>
      <c r="BP35" s="3">
        <f t="shared" si="2"/>
        <v>6</v>
      </c>
      <c r="BQ35" s="3">
        <f t="shared" si="2"/>
        <v>0</v>
      </c>
      <c r="BR35" s="3">
        <f t="shared" si="2"/>
        <v>10</v>
      </c>
      <c r="BS35" s="3">
        <f t="shared" si="2"/>
        <v>10</v>
      </c>
      <c r="BT35" s="3">
        <f t="shared" si="2"/>
        <v>0</v>
      </c>
      <c r="BU35" s="3">
        <f t="shared" si="2"/>
        <v>9</v>
      </c>
      <c r="BV35" s="3">
        <f t="shared" si="2"/>
        <v>11</v>
      </c>
      <c r="BW35" s="3">
        <f t="shared" si="2"/>
        <v>0</v>
      </c>
      <c r="BX35" s="3">
        <f t="shared" si="2"/>
        <v>9</v>
      </c>
      <c r="BY35" s="3">
        <f t="shared" si="2"/>
        <v>11</v>
      </c>
      <c r="BZ35" s="3">
        <f t="shared" si="2"/>
        <v>0</v>
      </c>
      <c r="CA35" s="3">
        <f t="shared" si="2"/>
        <v>9</v>
      </c>
      <c r="CB35" s="3">
        <f t="shared" si="2"/>
        <v>11</v>
      </c>
      <c r="CC35" s="3">
        <f t="shared" si="2"/>
        <v>0</v>
      </c>
      <c r="CD35" s="3">
        <f t="shared" si="2"/>
        <v>8</v>
      </c>
      <c r="CE35" s="3">
        <f t="shared" si="2"/>
        <v>12</v>
      </c>
      <c r="CF35" s="3">
        <f t="shared" si="2"/>
        <v>0</v>
      </c>
      <c r="CG35" s="3">
        <f t="shared" si="2"/>
        <v>10</v>
      </c>
      <c r="CH35" s="3">
        <f t="shared" si="2"/>
        <v>10</v>
      </c>
      <c r="CI35" s="3">
        <f t="shared" si="2"/>
        <v>1</v>
      </c>
      <c r="CJ35" s="3">
        <f t="shared" si="2"/>
        <v>9</v>
      </c>
      <c r="CK35" s="3">
        <f t="shared" si="2"/>
        <v>10</v>
      </c>
      <c r="CL35" s="3">
        <f t="shared" si="2"/>
        <v>1</v>
      </c>
      <c r="CM35" s="3">
        <f t="shared" si="2"/>
        <v>7</v>
      </c>
      <c r="CN35" s="3">
        <f t="shared" si="2"/>
        <v>12</v>
      </c>
      <c r="CO35" s="3">
        <f t="shared" si="2"/>
        <v>1</v>
      </c>
      <c r="CP35" s="3">
        <f t="shared" si="2"/>
        <v>8</v>
      </c>
      <c r="CQ35" s="3">
        <f t="shared" si="2"/>
        <v>11</v>
      </c>
      <c r="CR35" s="3">
        <f t="shared" si="2"/>
        <v>1</v>
      </c>
      <c r="CS35" s="3">
        <f t="shared" si="2"/>
        <v>6</v>
      </c>
      <c r="CT35" s="3">
        <f t="shared" si="2"/>
        <v>13</v>
      </c>
      <c r="CU35" s="3">
        <f t="shared" ref="CU35:DR35" si="3">SUM(CU15:CU34)</f>
        <v>0</v>
      </c>
      <c r="CV35" s="3">
        <f t="shared" si="3"/>
        <v>8</v>
      </c>
      <c r="CW35" s="3">
        <f t="shared" si="3"/>
        <v>12</v>
      </c>
      <c r="CX35" s="3">
        <f t="shared" si="3"/>
        <v>0</v>
      </c>
      <c r="CY35" s="3">
        <f t="shared" si="3"/>
        <v>8</v>
      </c>
      <c r="CZ35" s="3">
        <f t="shared" si="3"/>
        <v>12</v>
      </c>
      <c r="DA35" s="3">
        <f t="shared" si="3"/>
        <v>1</v>
      </c>
      <c r="DB35" s="3">
        <f t="shared" si="3"/>
        <v>8</v>
      </c>
      <c r="DC35" s="3">
        <f t="shared" si="3"/>
        <v>12</v>
      </c>
      <c r="DD35" s="3">
        <f t="shared" si="3"/>
        <v>0</v>
      </c>
      <c r="DE35" s="3">
        <f t="shared" si="3"/>
        <v>9</v>
      </c>
      <c r="DF35" s="3">
        <f t="shared" si="3"/>
        <v>11</v>
      </c>
      <c r="DG35" s="3">
        <f t="shared" si="3"/>
        <v>0</v>
      </c>
      <c r="DH35" s="3">
        <f t="shared" si="3"/>
        <v>9</v>
      </c>
      <c r="DI35" s="3">
        <f t="shared" si="3"/>
        <v>11</v>
      </c>
      <c r="DJ35" s="3">
        <f t="shared" si="3"/>
        <v>1</v>
      </c>
      <c r="DK35" s="3">
        <f t="shared" si="3"/>
        <v>7</v>
      </c>
      <c r="DL35" s="3">
        <f t="shared" si="3"/>
        <v>12</v>
      </c>
      <c r="DM35" s="3">
        <f t="shared" si="3"/>
        <v>1</v>
      </c>
      <c r="DN35" s="3">
        <f t="shared" si="3"/>
        <v>7</v>
      </c>
      <c r="DO35" s="3">
        <f t="shared" si="3"/>
        <v>12</v>
      </c>
      <c r="DP35" s="3">
        <f t="shared" si="3"/>
        <v>1</v>
      </c>
      <c r="DQ35" s="3">
        <f t="shared" si="3"/>
        <v>7</v>
      </c>
      <c r="DR35" s="3">
        <f t="shared" si="3"/>
        <v>12</v>
      </c>
    </row>
    <row r="36" spans="1:254" ht="37.5" customHeight="1" x14ac:dyDescent="0.25">
      <c r="A36" s="31" t="s">
        <v>538</v>
      </c>
      <c r="B36" s="32"/>
      <c r="C36" s="20">
        <f>C35/20%</f>
        <v>15</v>
      </c>
      <c r="D36" s="20">
        <f t="shared" ref="D36:BO36" si="4">D35/20%</f>
        <v>35</v>
      </c>
      <c r="E36" s="20">
        <f t="shared" si="4"/>
        <v>50</v>
      </c>
      <c r="F36" s="20">
        <f t="shared" si="4"/>
        <v>15</v>
      </c>
      <c r="G36" s="20">
        <f t="shared" si="4"/>
        <v>45</v>
      </c>
      <c r="H36" s="20">
        <f t="shared" si="4"/>
        <v>40</v>
      </c>
      <c r="I36" s="20">
        <f t="shared" si="4"/>
        <v>5</v>
      </c>
      <c r="J36" s="20">
        <f t="shared" si="4"/>
        <v>40</v>
      </c>
      <c r="K36" s="20">
        <f t="shared" si="4"/>
        <v>55</v>
      </c>
      <c r="L36" s="20">
        <f t="shared" si="4"/>
        <v>15</v>
      </c>
      <c r="M36" s="20">
        <f t="shared" si="4"/>
        <v>35</v>
      </c>
      <c r="N36" s="20">
        <f t="shared" si="4"/>
        <v>50</v>
      </c>
      <c r="O36" s="20">
        <f t="shared" si="4"/>
        <v>5</v>
      </c>
      <c r="P36" s="20">
        <f t="shared" si="4"/>
        <v>40</v>
      </c>
      <c r="Q36" s="20">
        <f t="shared" si="4"/>
        <v>55</v>
      </c>
      <c r="R36" s="20">
        <f t="shared" si="4"/>
        <v>10</v>
      </c>
      <c r="S36" s="20">
        <f t="shared" si="4"/>
        <v>40</v>
      </c>
      <c r="T36" s="20">
        <f t="shared" si="4"/>
        <v>50</v>
      </c>
      <c r="U36" s="20">
        <f t="shared" si="4"/>
        <v>0</v>
      </c>
      <c r="V36" s="20">
        <f t="shared" si="4"/>
        <v>70</v>
      </c>
      <c r="W36" s="20">
        <f t="shared" si="4"/>
        <v>30</v>
      </c>
      <c r="X36" s="20">
        <f t="shared" si="4"/>
        <v>10</v>
      </c>
      <c r="Y36" s="20">
        <f t="shared" si="4"/>
        <v>40</v>
      </c>
      <c r="Z36" s="20">
        <f t="shared" si="4"/>
        <v>50</v>
      </c>
      <c r="AA36" s="20">
        <f t="shared" si="4"/>
        <v>10</v>
      </c>
      <c r="AB36" s="20">
        <f t="shared" si="4"/>
        <v>40</v>
      </c>
      <c r="AC36" s="20">
        <f t="shared" si="4"/>
        <v>50</v>
      </c>
      <c r="AD36" s="20">
        <f t="shared" si="4"/>
        <v>0</v>
      </c>
      <c r="AE36" s="20">
        <f t="shared" si="4"/>
        <v>45</v>
      </c>
      <c r="AF36" s="20">
        <f t="shared" si="4"/>
        <v>60</v>
      </c>
      <c r="AG36" s="20">
        <f t="shared" si="4"/>
        <v>10</v>
      </c>
      <c r="AH36" s="20">
        <f t="shared" si="4"/>
        <v>40</v>
      </c>
      <c r="AI36" s="20">
        <f t="shared" si="4"/>
        <v>50</v>
      </c>
      <c r="AJ36" s="20">
        <f t="shared" si="4"/>
        <v>10</v>
      </c>
      <c r="AK36" s="20">
        <f t="shared" si="4"/>
        <v>40</v>
      </c>
      <c r="AL36" s="20">
        <f t="shared" si="4"/>
        <v>50</v>
      </c>
      <c r="AM36" s="20">
        <f t="shared" si="4"/>
        <v>10</v>
      </c>
      <c r="AN36" s="20">
        <f t="shared" si="4"/>
        <v>40</v>
      </c>
      <c r="AO36" s="20">
        <f t="shared" si="4"/>
        <v>50</v>
      </c>
      <c r="AP36" s="20">
        <f t="shared" si="4"/>
        <v>30</v>
      </c>
      <c r="AQ36" s="20">
        <f t="shared" si="4"/>
        <v>40</v>
      </c>
      <c r="AR36" s="20">
        <f t="shared" si="4"/>
        <v>30</v>
      </c>
      <c r="AS36" s="20">
        <f t="shared" si="4"/>
        <v>10</v>
      </c>
      <c r="AT36" s="20">
        <f t="shared" si="4"/>
        <v>40</v>
      </c>
      <c r="AU36" s="20">
        <f t="shared" si="4"/>
        <v>50</v>
      </c>
      <c r="AV36" s="20">
        <f t="shared" si="4"/>
        <v>10</v>
      </c>
      <c r="AW36" s="20">
        <f t="shared" si="4"/>
        <v>40</v>
      </c>
      <c r="AX36" s="20">
        <f t="shared" si="4"/>
        <v>50</v>
      </c>
      <c r="AY36" s="20">
        <f t="shared" si="4"/>
        <v>10</v>
      </c>
      <c r="AZ36" s="20">
        <f t="shared" si="4"/>
        <v>40</v>
      </c>
      <c r="BA36" s="20">
        <f t="shared" si="4"/>
        <v>50</v>
      </c>
      <c r="BB36" s="20">
        <f t="shared" si="4"/>
        <v>10</v>
      </c>
      <c r="BC36" s="20">
        <f t="shared" si="4"/>
        <v>40</v>
      </c>
      <c r="BD36" s="20">
        <f t="shared" si="4"/>
        <v>50</v>
      </c>
      <c r="BE36" s="20">
        <f t="shared" si="4"/>
        <v>10</v>
      </c>
      <c r="BF36" s="20">
        <f t="shared" si="4"/>
        <v>40</v>
      </c>
      <c r="BG36" s="20">
        <f t="shared" si="4"/>
        <v>50</v>
      </c>
      <c r="BH36" s="20">
        <f t="shared" si="4"/>
        <v>45</v>
      </c>
      <c r="BI36" s="20">
        <f t="shared" si="4"/>
        <v>30</v>
      </c>
      <c r="BJ36" s="20">
        <f t="shared" si="4"/>
        <v>25</v>
      </c>
      <c r="BK36" s="20">
        <f t="shared" si="4"/>
        <v>15</v>
      </c>
      <c r="BL36" s="20">
        <f t="shared" si="4"/>
        <v>55</v>
      </c>
      <c r="BM36" s="20">
        <f t="shared" si="4"/>
        <v>30</v>
      </c>
      <c r="BN36" s="20">
        <f t="shared" si="4"/>
        <v>30</v>
      </c>
      <c r="BO36" s="20">
        <f t="shared" si="4"/>
        <v>40</v>
      </c>
      <c r="BP36" s="20">
        <f t="shared" ref="BP36:DR36" si="5">BP35/20%</f>
        <v>30</v>
      </c>
      <c r="BQ36" s="20">
        <f t="shared" si="5"/>
        <v>0</v>
      </c>
      <c r="BR36" s="20">
        <f t="shared" si="5"/>
        <v>50</v>
      </c>
      <c r="BS36" s="20">
        <f t="shared" si="5"/>
        <v>50</v>
      </c>
      <c r="BT36" s="20">
        <f t="shared" si="5"/>
        <v>0</v>
      </c>
      <c r="BU36" s="20">
        <f t="shared" si="5"/>
        <v>45</v>
      </c>
      <c r="BV36" s="20">
        <f t="shared" si="5"/>
        <v>55</v>
      </c>
      <c r="BW36" s="20">
        <f t="shared" si="5"/>
        <v>0</v>
      </c>
      <c r="BX36" s="20">
        <f t="shared" si="5"/>
        <v>45</v>
      </c>
      <c r="BY36" s="20">
        <f t="shared" si="5"/>
        <v>55</v>
      </c>
      <c r="BZ36" s="20">
        <f t="shared" si="5"/>
        <v>0</v>
      </c>
      <c r="CA36" s="20">
        <f t="shared" si="5"/>
        <v>45</v>
      </c>
      <c r="CB36" s="20">
        <f t="shared" si="5"/>
        <v>55</v>
      </c>
      <c r="CC36" s="20">
        <f t="shared" si="5"/>
        <v>0</v>
      </c>
      <c r="CD36" s="20">
        <f t="shared" si="5"/>
        <v>40</v>
      </c>
      <c r="CE36" s="20">
        <f t="shared" si="5"/>
        <v>60</v>
      </c>
      <c r="CF36" s="20">
        <f t="shared" si="5"/>
        <v>0</v>
      </c>
      <c r="CG36" s="20">
        <f t="shared" si="5"/>
        <v>50</v>
      </c>
      <c r="CH36" s="20">
        <f t="shared" si="5"/>
        <v>50</v>
      </c>
      <c r="CI36" s="20">
        <f t="shared" si="5"/>
        <v>5</v>
      </c>
      <c r="CJ36" s="20">
        <f t="shared" si="5"/>
        <v>45</v>
      </c>
      <c r="CK36" s="20">
        <f t="shared" si="5"/>
        <v>50</v>
      </c>
      <c r="CL36" s="20">
        <f t="shared" si="5"/>
        <v>5</v>
      </c>
      <c r="CM36" s="20">
        <f t="shared" si="5"/>
        <v>35</v>
      </c>
      <c r="CN36" s="20">
        <f t="shared" si="5"/>
        <v>60</v>
      </c>
      <c r="CO36" s="20">
        <f t="shared" si="5"/>
        <v>5</v>
      </c>
      <c r="CP36" s="20">
        <f t="shared" si="5"/>
        <v>40</v>
      </c>
      <c r="CQ36" s="20">
        <f t="shared" si="5"/>
        <v>55</v>
      </c>
      <c r="CR36" s="20">
        <f t="shared" si="5"/>
        <v>5</v>
      </c>
      <c r="CS36" s="20">
        <f t="shared" si="5"/>
        <v>30</v>
      </c>
      <c r="CT36" s="20">
        <f t="shared" si="5"/>
        <v>65</v>
      </c>
      <c r="CU36" s="20">
        <f t="shared" si="5"/>
        <v>0</v>
      </c>
      <c r="CV36" s="20">
        <f t="shared" si="5"/>
        <v>40</v>
      </c>
      <c r="CW36" s="20">
        <f t="shared" si="5"/>
        <v>60</v>
      </c>
      <c r="CX36" s="20">
        <f t="shared" si="5"/>
        <v>0</v>
      </c>
      <c r="CY36" s="20">
        <f t="shared" si="5"/>
        <v>40</v>
      </c>
      <c r="CZ36" s="20">
        <f t="shared" si="5"/>
        <v>60</v>
      </c>
      <c r="DA36" s="20">
        <f t="shared" si="5"/>
        <v>5</v>
      </c>
      <c r="DB36" s="20">
        <f t="shared" si="5"/>
        <v>40</v>
      </c>
      <c r="DC36" s="20">
        <f t="shared" si="5"/>
        <v>60</v>
      </c>
      <c r="DD36" s="20">
        <f t="shared" si="5"/>
        <v>0</v>
      </c>
      <c r="DE36" s="20">
        <f t="shared" si="5"/>
        <v>45</v>
      </c>
      <c r="DF36" s="20">
        <f t="shared" si="5"/>
        <v>55</v>
      </c>
      <c r="DG36" s="20">
        <f t="shared" si="5"/>
        <v>0</v>
      </c>
      <c r="DH36" s="20">
        <f t="shared" si="5"/>
        <v>45</v>
      </c>
      <c r="DI36" s="20">
        <f t="shared" si="5"/>
        <v>55</v>
      </c>
      <c r="DJ36" s="20">
        <f t="shared" si="5"/>
        <v>5</v>
      </c>
      <c r="DK36" s="20">
        <f t="shared" si="5"/>
        <v>35</v>
      </c>
      <c r="DL36" s="20">
        <f t="shared" si="5"/>
        <v>60</v>
      </c>
      <c r="DM36" s="20">
        <f t="shared" si="5"/>
        <v>5</v>
      </c>
      <c r="DN36" s="20">
        <f t="shared" si="5"/>
        <v>35</v>
      </c>
      <c r="DO36" s="20">
        <f t="shared" si="5"/>
        <v>60</v>
      </c>
      <c r="DP36" s="20">
        <f t="shared" si="5"/>
        <v>5</v>
      </c>
      <c r="DQ36" s="20">
        <f t="shared" si="5"/>
        <v>35</v>
      </c>
      <c r="DR36" s="20">
        <f t="shared" si="5"/>
        <v>60</v>
      </c>
    </row>
    <row r="38" spans="1:254" x14ac:dyDescent="0.25">
      <c r="B38" t="s">
        <v>518</v>
      </c>
    </row>
    <row r="39" spans="1:254" x14ac:dyDescent="0.25">
      <c r="B39" t="s">
        <v>519</v>
      </c>
      <c r="C39" t="s">
        <v>522</v>
      </c>
      <c r="D39" s="22">
        <f>(C36+F36+I36+L36)/4</f>
        <v>12.5</v>
      </c>
      <c r="E39">
        <f>D39/100*20</f>
        <v>2.5</v>
      </c>
    </row>
    <row r="40" spans="1:254" x14ac:dyDescent="0.25">
      <c r="B40" t="s">
        <v>520</v>
      </c>
      <c r="C40" t="s">
        <v>522</v>
      </c>
      <c r="D40" s="22">
        <f>(D36+G36+J36+M36)/4</f>
        <v>38.75</v>
      </c>
      <c r="E40">
        <f t="shared" ref="E40:E58" si="6">D40/100*20</f>
        <v>7.75</v>
      </c>
    </row>
    <row r="41" spans="1:254" x14ac:dyDescent="0.25">
      <c r="B41" t="s">
        <v>521</v>
      </c>
      <c r="C41" t="s">
        <v>522</v>
      </c>
      <c r="D41" s="22">
        <f>(E36+H36+K36+N36)/4</f>
        <v>48.75</v>
      </c>
      <c r="E41">
        <f t="shared" si="6"/>
        <v>9.75</v>
      </c>
    </row>
    <row r="42" spans="1:254" x14ac:dyDescent="0.25">
      <c r="D42" s="18">
        <f>SUM(D39:D41)</f>
        <v>100</v>
      </c>
      <c r="E42">
        <f t="shared" si="6"/>
        <v>20</v>
      </c>
    </row>
    <row r="43" spans="1:254" x14ac:dyDescent="0.25">
      <c r="B43" t="s">
        <v>519</v>
      </c>
      <c r="C43" t="s">
        <v>523</v>
      </c>
      <c r="D43" s="22">
        <f>(O36+R36+U36+X36+AA36+AD36+AG36+AJ36)/8</f>
        <v>6.875</v>
      </c>
      <c r="E43">
        <f t="shared" si="6"/>
        <v>1.375</v>
      </c>
    </row>
    <row r="44" spans="1:254" x14ac:dyDescent="0.25">
      <c r="B44" t="s">
        <v>520</v>
      </c>
      <c r="C44" t="s">
        <v>523</v>
      </c>
      <c r="D44" s="22">
        <v>44</v>
      </c>
      <c r="E44">
        <f t="shared" si="6"/>
        <v>8.8000000000000007</v>
      </c>
    </row>
    <row r="45" spans="1:254" x14ac:dyDescent="0.25">
      <c r="B45" t="s">
        <v>521</v>
      </c>
      <c r="C45" t="s">
        <v>523</v>
      </c>
      <c r="D45" s="22">
        <f>(Q36+T36+W36+Z36+AC36+AF36+AI36+AL36)/8</f>
        <v>49.375</v>
      </c>
      <c r="E45">
        <f t="shared" si="6"/>
        <v>9.875</v>
      </c>
    </row>
    <row r="46" spans="1:254" x14ac:dyDescent="0.25">
      <c r="D46" s="18">
        <f>SUM(D43:D45)</f>
        <v>100.25</v>
      </c>
      <c r="E46">
        <f t="shared" si="6"/>
        <v>20.049999999999997</v>
      </c>
    </row>
    <row r="47" spans="1:254" x14ac:dyDescent="0.25">
      <c r="B47" t="s">
        <v>519</v>
      </c>
      <c r="C47" t="s">
        <v>524</v>
      </c>
      <c r="D47" s="22">
        <f>(AM36+AP36+AS36+AV36)/4</f>
        <v>15</v>
      </c>
      <c r="E47">
        <f t="shared" si="6"/>
        <v>3</v>
      </c>
    </row>
    <row r="48" spans="1:254" x14ac:dyDescent="0.25">
      <c r="B48" t="s">
        <v>520</v>
      </c>
      <c r="C48" t="s">
        <v>524</v>
      </c>
      <c r="D48" s="22">
        <f>(AN36+AQ36+AT36+AW36)/4</f>
        <v>40</v>
      </c>
      <c r="E48">
        <f t="shared" si="6"/>
        <v>8</v>
      </c>
    </row>
    <row r="49" spans="2:5" x14ac:dyDescent="0.25">
      <c r="B49" t="s">
        <v>521</v>
      </c>
      <c r="C49" t="s">
        <v>524</v>
      </c>
      <c r="D49" s="22">
        <f>(AO36+AR36+AU36+AX36)/4</f>
        <v>45</v>
      </c>
      <c r="E49">
        <f t="shared" si="6"/>
        <v>9</v>
      </c>
    </row>
    <row r="50" spans="2:5" x14ac:dyDescent="0.25">
      <c r="D50" s="18">
        <f>SUM(D47:D49)</f>
        <v>100</v>
      </c>
      <c r="E50">
        <f t="shared" si="6"/>
        <v>20</v>
      </c>
    </row>
    <row r="51" spans="2:5" x14ac:dyDescent="0.25">
      <c r="B51" t="s">
        <v>519</v>
      </c>
      <c r="C51" t="s">
        <v>525</v>
      </c>
      <c r="D51" s="22">
        <f>(AY36+BB36+BE36+BH36+BK36+BN36+BQ36+BT36+BW36+BZ36+CC36+CF36+CI36+CL36+CO36+CR36+CU36+CX36+DA36+DD36)/20</f>
        <v>7.25</v>
      </c>
      <c r="E51">
        <f t="shared" si="6"/>
        <v>1.45</v>
      </c>
    </row>
    <row r="52" spans="2:5" x14ac:dyDescent="0.25">
      <c r="B52" t="s">
        <v>520</v>
      </c>
      <c r="C52" t="s">
        <v>525</v>
      </c>
      <c r="D52" s="22">
        <f>(AZ36+BC36+BF36+BI36+BL36+BO36+BR36+BU36+BX36+CA36+CD36+CG36+CJ36+CM36+CP36+CS36+CV36+CY36+DB36+DE36)/20</f>
        <v>41.75</v>
      </c>
      <c r="E52">
        <f t="shared" si="6"/>
        <v>8.35</v>
      </c>
    </row>
    <row r="53" spans="2:5" x14ac:dyDescent="0.25">
      <c r="B53" t="s">
        <v>521</v>
      </c>
      <c r="C53" t="s">
        <v>525</v>
      </c>
      <c r="D53" s="22">
        <f>(BA36+BD36+BG36+BJ36+BM36+BP36+BS36+BV36+BY36+CB36+CE36+CH36+CK36+CN36+CQ36+CT36+CW36+CZ36+DC36+DF36)/20</f>
        <v>51.25</v>
      </c>
      <c r="E53">
        <f t="shared" si="6"/>
        <v>10.25</v>
      </c>
    </row>
    <row r="54" spans="2:5" x14ac:dyDescent="0.25">
      <c r="D54" s="19">
        <f>SUM(D51:D53)</f>
        <v>100.25</v>
      </c>
      <c r="E54">
        <f t="shared" si="6"/>
        <v>20.049999999999997</v>
      </c>
    </row>
    <row r="55" spans="2:5" x14ac:dyDescent="0.25">
      <c r="B55" t="s">
        <v>519</v>
      </c>
      <c r="C55" t="s">
        <v>526</v>
      </c>
      <c r="D55" s="22">
        <f>(DG36+DJ36+DM36+DP36)/4</f>
        <v>3.75</v>
      </c>
      <c r="E55">
        <f t="shared" si="6"/>
        <v>0.75</v>
      </c>
    </row>
    <row r="56" spans="2:5" x14ac:dyDescent="0.25">
      <c r="B56" t="s">
        <v>520</v>
      </c>
      <c r="C56" t="s">
        <v>526</v>
      </c>
      <c r="D56" s="22">
        <f>(DH36+DK36+DN36+DQ36)/4</f>
        <v>37.5</v>
      </c>
      <c r="E56">
        <f t="shared" si="6"/>
        <v>7.5</v>
      </c>
    </row>
    <row r="57" spans="2:5" x14ac:dyDescent="0.25">
      <c r="B57" t="s">
        <v>521</v>
      </c>
      <c r="C57" t="s">
        <v>526</v>
      </c>
      <c r="D57" s="22">
        <f>(DI36+DL36+DO36+DR36)/4</f>
        <v>58.75</v>
      </c>
      <c r="E57">
        <f t="shared" si="6"/>
        <v>11.75</v>
      </c>
    </row>
    <row r="58" spans="2:5" x14ac:dyDescent="0.25">
      <c r="D58" s="19">
        <f>SUM(D55:D57)</f>
        <v>100</v>
      </c>
      <c r="E58">
        <f t="shared" si="6"/>
        <v>20</v>
      </c>
    </row>
  </sheetData>
  <sortState ref="B16:B34">
    <sortCondition ref="B15:B34"/>
  </sortState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opLeftCell="A20" workbookViewId="0">
      <selection activeCell="H58" sqref="H5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56</v>
      </c>
      <c r="B1" s="11" t="s">
        <v>180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23" t="s">
        <v>837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33" t="s">
        <v>0</v>
      </c>
      <c r="B4" s="33" t="s">
        <v>1</v>
      </c>
      <c r="C4" s="34" t="s">
        <v>20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9" t="s">
        <v>2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27" t="s">
        <v>35</v>
      </c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42" t="s">
        <v>44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25" t="s">
        <v>50</v>
      </c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</row>
    <row r="5" spans="1:254" ht="15.75" customHeight="1" x14ac:dyDescent="0.25">
      <c r="A5" s="33"/>
      <c r="B5" s="33"/>
      <c r="C5" s="28" t="s">
        <v>21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 t="s">
        <v>19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6" t="s">
        <v>3</v>
      </c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 t="s">
        <v>232</v>
      </c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8" t="s">
        <v>233</v>
      </c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 t="s">
        <v>61</v>
      </c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36" t="s">
        <v>659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76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45" t="s">
        <v>88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36" t="s">
        <v>46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6" t="s">
        <v>51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spans="1:254" ht="15.75" hidden="1" x14ac:dyDescent="0.25">
      <c r="A6" s="33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33"/>
      <c r="B11" s="33"/>
      <c r="C11" s="28" t="s">
        <v>181</v>
      </c>
      <c r="D11" s="28" t="s">
        <v>5</v>
      </c>
      <c r="E11" s="28" t="s">
        <v>6</v>
      </c>
      <c r="F11" s="28" t="s">
        <v>220</v>
      </c>
      <c r="G11" s="28" t="s">
        <v>7</v>
      </c>
      <c r="H11" s="28" t="s">
        <v>8</v>
      </c>
      <c r="I11" s="28" t="s">
        <v>182</v>
      </c>
      <c r="J11" s="28" t="s">
        <v>9</v>
      </c>
      <c r="K11" s="28" t="s">
        <v>10</v>
      </c>
      <c r="L11" s="28" t="s">
        <v>183</v>
      </c>
      <c r="M11" s="28" t="s">
        <v>9</v>
      </c>
      <c r="N11" s="28" t="s">
        <v>10</v>
      </c>
      <c r="O11" s="28" t="s">
        <v>184</v>
      </c>
      <c r="P11" s="28" t="s">
        <v>11</v>
      </c>
      <c r="Q11" s="28" t="s">
        <v>4</v>
      </c>
      <c r="R11" s="28" t="s">
        <v>185</v>
      </c>
      <c r="S11" s="28"/>
      <c r="T11" s="28"/>
      <c r="U11" s="28" t="s">
        <v>618</v>
      </c>
      <c r="V11" s="28"/>
      <c r="W11" s="28"/>
      <c r="X11" s="28" t="s">
        <v>619</v>
      </c>
      <c r="Y11" s="28"/>
      <c r="Z11" s="28"/>
      <c r="AA11" s="26" t="s">
        <v>620</v>
      </c>
      <c r="AB11" s="26"/>
      <c r="AC11" s="26"/>
      <c r="AD11" s="28" t="s">
        <v>186</v>
      </c>
      <c r="AE11" s="28"/>
      <c r="AF11" s="28"/>
      <c r="AG11" s="28" t="s">
        <v>187</v>
      </c>
      <c r="AH11" s="28"/>
      <c r="AI11" s="28"/>
      <c r="AJ11" s="26" t="s">
        <v>188</v>
      </c>
      <c r="AK11" s="26"/>
      <c r="AL11" s="26"/>
      <c r="AM11" s="28" t="s">
        <v>189</v>
      </c>
      <c r="AN11" s="28"/>
      <c r="AO11" s="28"/>
      <c r="AP11" s="28" t="s">
        <v>190</v>
      </c>
      <c r="AQ11" s="28"/>
      <c r="AR11" s="28"/>
      <c r="AS11" s="28" t="s">
        <v>191</v>
      </c>
      <c r="AT11" s="28"/>
      <c r="AU11" s="28"/>
      <c r="AV11" s="28" t="s">
        <v>192</v>
      </c>
      <c r="AW11" s="28"/>
      <c r="AX11" s="28"/>
      <c r="AY11" s="28" t="s">
        <v>221</v>
      </c>
      <c r="AZ11" s="28"/>
      <c r="BA11" s="28"/>
      <c r="BB11" s="28" t="s">
        <v>193</v>
      </c>
      <c r="BC11" s="28"/>
      <c r="BD11" s="28"/>
      <c r="BE11" s="28" t="s">
        <v>642</v>
      </c>
      <c r="BF11" s="28"/>
      <c r="BG11" s="28"/>
      <c r="BH11" s="28" t="s">
        <v>194</v>
      </c>
      <c r="BI11" s="28"/>
      <c r="BJ11" s="28"/>
      <c r="BK11" s="26" t="s">
        <v>195</v>
      </c>
      <c r="BL11" s="26"/>
      <c r="BM11" s="26"/>
      <c r="BN11" s="26" t="s">
        <v>222</v>
      </c>
      <c r="BO11" s="26"/>
      <c r="BP11" s="26"/>
      <c r="BQ11" s="26" t="s">
        <v>196</v>
      </c>
      <c r="BR11" s="26"/>
      <c r="BS11" s="26"/>
      <c r="BT11" s="26" t="s">
        <v>197</v>
      </c>
      <c r="BU11" s="26"/>
      <c r="BV11" s="26"/>
      <c r="BW11" s="26" t="s">
        <v>198</v>
      </c>
      <c r="BX11" s="26"/>
      <c r="BY11" s="26"/>
      <c r="BZ11" s="26" t="s">
        <v>199</v>
      </c>
      <c r="CA11" s="26"/>
      <c r="CB11" s="26"/>
      <c r="CC11" s="26" t="s">
        <v>223</v>
      </c>
      <c r="CD11" s="26"/>
      <c r="CE11" s="26"/>
      <c r="CF11" s="26" t="s">
        <v>200</v>
      </c>
      <c r="CG11" s="26"/>
      <c r="CH11" s="26"/>
      <c r="CI11" s="26" t="s">
        <v>201</v>
      </c>
      <c r="CJ11" s="26"/>
      <c r="CK11" s="26"/>
      <c r="CL11" s="26" t="s">
        <v>202</v>
      </c>
      <c r="CM11" s="26"/>
      <c r="CN11" s="26"/>
      <c r="CO11" s="26" t="s">
        <v>203</v>
      </c>
      <c r="CP11" s="26"/>
      <c r="CQ11" s="26"/>
      <c r="CR11" s="26" t="s">
        <v>204</v>
      </c>
      <c r="CS11" s="26"/>
      <c r="CT11" s="26"/>
      <c r="CU11" s="26" t="s">
        <v>205</v>
      </c>
      <c r="CV11" s="26"/>
      <c r="CW11" s="26"/>
      <c r="CX11" s="26" t="s">
        <v>206</v>
      </c>
      <c r="CY11" s="26"/>
      <c r="CZ11" s="26"/>
      <c r="DA11" s="26" t="s">
        <v>207</v>
      </c>
      <c r="DB11" s="26"/>
      <c r="DC11" s="26"/>
      <c r="DD11" s="26" t="s">
        <v>208</v>
      </c>
      <c r="DE11" s="26"/>
      <c r="DF11" s="26"/>
      <c r="DG11" s="26" t="s">
        <v>224</v>
      </c>
      <c r="DH11" s="26"/>
      <c r="DI11" s="26"/>
      <c r="DJ11" s="26" t="s">
        <v>209</v>
      </c>
      <c r="DK11" s="26"/>
      <c r="DL11" s="26"/>
      <c r="DM11" s="26" t="s">
        <v>210</v>
      </c>
      <c r="DN11" s="26"/>
      <c r="DO11" s="26"/>
      <c r="DP11" s="26" t="s">
        <v>211</v>
      </c>
      <c r="DQ11" s="26"/>
      <c r="DR11" s="26"/>
      <c r="DS11" s="26" t="s">
        <v>212</v>
      </c>
      <c r="DT11" s="26"/>
      <c r="DU11" s="26"/>
      <c r="DV11" s="26" t="s">
        <v>213</v>
      </c>
      <c r="DW11" s="26"/>
      <c r="DX11" s="26"/>
      <c r="DY11" s="26" t="s">
        <v>214</v>
      </c>
      <c r="DZ11" s="26"/>
      <c r="EA11" s="26"/>
      <c r="EB11" s="26" t="s">
        <v>215</v>
      </c>
      <c r="EC11" s="26"/>
      <c r="ED11" s="26"/>
      <c r="EE11" s="26" t="s">
        <v>225</v>
      </c>
      <c r="EF11" s="26"/>
      <c r="EG11" s="26"/>
      <c r="EH11" s="26" t="s">
        <v>226</v>
      </c>
      <c r="EI11" s="26"/>
      <c r="EJ11" s="26"/>
      <c r="EK11" s="26" t="s">
        <v>227</v>
      </c>
      <c r="EL11" s="26"/>
      <c r="EM11" s="26"/>
      <c r="EN11" s="26" t="s">
        <v>228</v>
      </c>
      <c r="EO11" s="26"/>
      <c r="EP11" s="26"/>
      <c r="EQ11" s="26" t="s">
        <v>229</v>
      </c>
      <c r="ER11" s="26"/>
      <c r="ES11" s="26"/>
      <c r="ET11" s="26" t="s">
        <v>230</v>
      </c>
      <c r="EU11" s="26"/>
      <c r="EV11" s="26"/>
      <c r="EW11" s="26" t="s">
        <v>216</v>
      </c>
      <c r="EX11" s="26"/>
      <c r="EY11" s="26"/>
      <c r="EZ11" s="26" t="s">
        <v>231</v>
      </c>
      <c r="FA11" s="26"/>
      <c r="FB11" s="26"/>
      <c r="FC11" s="26" t="s">
        <v>217</v>
      </c>
      <c r="FD11" s="26"/>
      <c r="FE11" s="26"/>
      <c r="FF11" s="26" t="s">
        <v>218</v>
      </c>
      <c r="FG11" s="26"/>
      <c r="FH11" s="26"/>
      <c r="FI11" s="26" t="s">
        <v>219</v>
      </c>
      <c r="FJ11" s="26"/>
      <c r="FK11" s="26"/>
    </row>
    <row r="12" spans="1:254" ht="79.5" customHeight="1" x14ac:dyDescent="0.25">
      <c r="A12" s="33"/>
      <c r="B12" s="33"/>
      <c r="C12" s="24" t="s">
        <v>600</v>
      </c>
      <c r="D12" s="24"/>
      <c r="E12" s="24"/>
      <c r="F12" s="24" t="s">
        <v>604</v>
      </c>
      <c r="G12" s="24"/>
      <c r="H12" s="24"/>
      <c r="I12" s="24" t="s">
        <v>608</v>
      </c>
      <c r="J12" s="24"/>
      <c r="K12" s="24"/>
      <c r="L12" s="24" t="s">
        <v>612</v>
      </c>
      <c r="M12" s="24"/>
      <c r="N12" s="24"/>
      <c r="O12" s="24" t="s">
        <v>614</v>
      </c>
      <c r="P12" s="24"/>
      <c r="Q12" s="24"/>
      <c r="R12" s="24" t="s">
        <v>617</v>
      </c>
      <c r="S12" s="24"/>
      <c r="T12" s="24"/>
      <c r="U12" s="24" t="s">
        <v>239</v>
      </c>
      <c r="V12" s="24"/>
      <c r="W12" s="24"/>
      <c r="X12" s="24" t="s">
        <v>242</v>
      </c>
      <c r="Y12" s="24"/>
      <c r="Z12" s="24"/>
      <c r="AA12" s="24" t="s">
        <v>621</v>
      </c>
      <c r="AB12" s="24"/>
      <c r="AC12" s="24"/>
      <c r="AD12" s="24" t="s">
        <v>625</v>
      </c>
      <c r="AE12" s="24"/>
      <c r="AF12" s="24"/>
      <c r="AG12" s="24" t="s">
        <v>626</v>
      </c>
      <c r="AH12" s="24"/>
      <c r="AI12" s="24"/>
      <c r="AJ12" s="24" t="s">
        <v>630</v>
      </c>
      <c r="AK12" s="24"/>
      <c r="AL12" s="24"/>
      <c r="AM12" s="24" t="s">
        <v>634</v>
      </c>
      <c r="AN12" s="24"/>
      <c r="AO12" s="24"/>
      <c r="AP12" s="24" t="s">
        <v>638</v>
      </c>
      <c r="AQ12" s="24"/>
      <c r="AR12" s="24"/>
      <c r="AS12" s="24" t="s">
        <v>639</v>
      </c>
      <c r="AT12" s="24"/>
      <c r="AU12" s="24"/>
      <c r="AV12" s="24" t="s">
        <v>643</v>
      </c>
      <c r="AW12" s="24"/>
      <c r="AX12" s="24"/>
      <c r="AY12" s="24" t="s">
        <v>644</v>
      </c>
      <c r="AZ12" s="24"/>
      <c r="BA12" s="24"/>
      <c r="BB12" s="24" t="s">
        <v>645</v>
      </c>
      <c r="BC12" s="24"/>
      <c r="BD12" s="24"/>
      <c r="BE12" s="24" t="s">
        <v>646</v>
      </c>
      <c r="BF12" s="24"/>
      <c r="BG12" s="24"/>
      <c r="BH12" s="24" t="s">
        <v>647</v>
      </c>
      <c r="BI12" s="24"/>
      <c r="BJ12" s="24"/>
      <c r="BK12" s="24" t="s">
        <v>257</v>
      </c>
      <c r="BL12" s="24"/>
      <c r="BM12" s="24"/>
      <c r="BN12" s="24" t="s">
        <v>259</v>
      </c>
      <c r="BO12" s="24"/>
      <c r="BP12" s="24"/>
      <c r="BQ12" s="24" t="s">
        <v>651</v>
      </c>
      <c r="BR12" s="24"/>
      <c r="BS12" s="24"/>
      <c r="BT12" s="24" t="s">
        <v>652</v>
      </c>
      <c r="BU12" s="24"/>
      <c r="BV12" s="24"/>
      <c r="BW12" s="24" t="s">
        <v>653</v>
      </c>
      <c r="BX12" s="24"/>
      <c r="BY12" s="24"/>
      <c r="BZ12" s="24" t="s">
        <v>654</v>
      </c>
      <c r="CA12" s="24"/>
      <c r="CB12" s="24"/>
      <c r="CC12" s="24" t="s">
        <v>269</v>
      </c>
      <c r="CD12" s="24"/>
      <c r="CE12" s="24"/>
      <c r="CF12" s="38" t="s">
        <v>272</v>
      </c>
      <c r="CG12" s="38"/>
      <c r="CH12" s="38"/>
      <c r="CI12" s="24" t="s">
        <v>276</v>
      </c>
      <c r="CJ12" s="24"/>
      <c r="CK12" s="24"/>
      <c r="CL12" s="24" t="s">
        <v>809</v>
      </c>
      <c r="CM12" s="24"/>
      <c r="CN12" s="24"/>
      <c r="CO12" s="24" t="s">
        <v>282</v>
      </c>
      <c r="CP12" s="24"/>
      <c r="CQ12" s="24"/>
      <c r="CR12" s="38" t="s">
        <v>285</v>
      </c>
      <c r="CS12" s="38"/>
      <c r="CT12" s="38"/>
      <c r="CU12" s="24" t="s">
        <v>288</v>
      </c>
      <c r="CV12" s="24"/>
      <c r="CW12" s="24"/>
      <c r="CX12" s="24" t="s">
        <v>290</v>
      </c>
      <c r="CY12" s="24"/>
      <c r="CZ12" s="24"/>
      <c r="DA12" s="24" t="s">
        <v>294</v>
      </c>
      <c r="DB12" s="24"/>
      <c r="DC12" s="24"/>
      <c r="DD12" s="38" t="s">
        <v>298</v>
      </c>
      <c r="DE12" s="38"/>
      <c r="DF12" s="38"/>
      <c r="DG12" s="38" t="s">
        <v>300</v>
      </c>
      <c r="DH12" s="38"/>
      <c r="DI12" s="38"/>
      <c r="DJ12" s="38" t="s">
        <v>304</v>
      </c>
      <c r="DK12" s="38"/>
      <c r="DL12" s="38"/>
      <c r="DM12" s="38" t="s">
        <v>308</v>
      </c>
      <c r="DN12" s="38"/>
      <c r="DO12" s="38"/>
      <c r="DP12" s="38" t="s">
        <v>312</v>
      </c>
      <c r="DQ12" s="38"/>
      <c r="DR12" s="38"/>
      <c r="DS12" s="38" t="s">
        <v>315</v>
      </c>
      <c r="DT12" s="38"/>
      <c r="DU12" s="38"/>
      <c r="DV12" s="38" t="s">
        <v>318</v>
      </c>
      <c r="DW12" s="38"/>
      <c r="DX12" s="38"/>
      <c r="DY12" s="38" t="s">
        <v>322</v>
      </c>
      <c r="DZ12" s="38"/>
      <c r="EA12" s="38"/>
      <c r="EB12" s="38" t="s">
        <v>324</v>
      </c>
      <c r="EC12" s="38"/>
      <c r="ED12" s="38"/>
      <c r="EE12" s="38" t="s">
        <v>663</v>
      </c>
      <c r="EF12" s="38"/>
      <c r="EG12" s="38"/>
      <c r="EH12" s="38" t="s">
        <v>326</v>
      </c>
      <c r="EI12" s="38"/>
      <c r="EJ12" s="38"/>
      <c r="EK12" s="38" t="s">
        <v>328</v>
      </c>
      <c r="EL12" s="38"/>
      <c r="EM12" s="38"/>
      <c r="EN12" s="38" t="s">
        <v>672</v>
      </c>
      <c r="EO12" s="38"/>
      <c r="EP12" s="38"/>
      <c r="EQ12" s="38" t="s">
        <v>674</v>
      </c>
      <c r="ER12" s="38"/>
      <c r="ES12" s="38"/>
      <c r="ET12" s="38" t="s">
        <v>330</v>
      </c>
      <c r="EU12" s="38"/>
      <c r="EV12" s="38"/>
      <c r="EW12" s="38" t="s">
        <v>331</v>
      </c>
      <c r="EX12" s="38"/>
      <c r="EY12" s="38"/>
      <c r="EZ12" s="38" t="s">
        <v>678</v>
      </c>
      <c r="FA12" s="38"/>
      <c r="FB12" s="38"/>
      <c r="FC12" s="38" t="s">
        <v>682</v>
      </c>
      <c r="FD12" s="38"/>
      <c r="FE12" s="38"/>
      <c r="FF12" s="38" t="s">
        <v>684</v>
      </c>
      <c r="FG12" s="38"/>
      <c r="FH12" s="38"/>
      <c r="FI12" s="38" t="s">
        <v>688</v>
      </c>
      <c r="FJ12" s="38"/>
      <c r="FK12" s="38"/>
    </row>
    <row r="13" spans="1:254" ht="180" x14ac:dyDescent="0.25">
      <c r="A13" s="33"/>
      <c r="B13" s="33"/>
      <c r="C13" s="15" t="s">
        <v>602</v>
      </c>
      <c r="D13" s="15" t="s">
        <v>601</v>
      </c>
      <c r="E13" s="15" t="s">
        <v>603</v>
      </c>
      <c r="F13" s="15" t="s">
        <v>605</v>
      </c>
      <c r="G13" s="15" t="s">
        <v>606</v>
      </c>
      <c r="H13" s="15" t="s">
        <v>607</v>
      </c>
      <c r="I13" s="15" t="s">
        <v>609</v>
      </c>
      <c r="J13" s="15" t="s">
        <v>610</v>
      </c>
      <c r="K13" s="15" t="s">
        <v>611</v>
      </c>
      <c r="L13" s="15" t="s">
        <v>613</v>
      </c>
      <c r="M13" s="15" t="s">
        <v>236</v>
      </c>
      <c r="N13" s="15" t="s">
        <v>96</v>
      </c>
      <c r="O13" s="15" t="s">
        <v>615</v>
      </c>
      <c r="P13" s="15" t="s">
        <v>616</v>
      </c>
      <c r="Q13" s="15" t="s">
        <v>235</v>
      </c>
      <c r="R13" s="15" t="s">
        <v>31</v>
      </c>
      <c r="S13" s="15" t="s">
        <v>32</v>
      </c>
      <c r="T13" s="15" t="s">
        <v>107</v>
      </c>
      <c r="U13" s="15" t="s">
        <v>240</v>
      </c>
      <c r="V13" s="15" t="s">
        <v>241</v>
      </c>
      <c r="W13" s="15" t="s">
        <v>26</v>
      </c>
      <c r="X13" s="15" t="s">
        <v>243</v>
      </c>
      <c r="Y13" s="15" t="s">
        <v>244</v>
      </c>
      <c r="Z13" s="15" t="s">
        <v>245</v>
      </c>
      <c r="AA13" s="15" t="s">
        <v>622</v>
      </c>
      <c r="AB13" s="15" t="s">
        <v>623</v>
      </c>
      <c r="AC13" s="15" t="s">
        <v>624</v>
      </c>
      <c r="AD13" s="15" t="s">
        <v>31</v>
      </c>
      <c r="AE13" s="15" t="s">
        <v>249</v>
      </c>
      <c r="AF13" s="15" t="s">
        <v>33</v>
      </c>
      <c r="AG13" s="15" t="s">
        <v>627</v>
      </c>
      <c r="AH13" s="15" t="s">
        <v>628</v>
      </c>
      <c r="AI13" s="15" t="s">
        <v>629</v>
      </c>
      <c r="AJ13" s="15" t="s">
        <v>631</v>
      </c>
      <c r="AK13" s="15" t="s">
        <v>632</v>
      </c>
      <c r="AL13" s="15" t="s">
        <v>633</v>
      </c>
      <c r="AM13" s="15" t="s">
        <v>635</v>
      </c>
      <c r="AN13" s="15" t="s">
        <v>636</v>
      </c>
      <c r="AO13" s="15" t="s">
        <v>637</v>
      </c>
      <c r="AP13" s="15" t="s">
        <v>117</v>
      </c>
      <c r="AQ13" s="15" t="s">
        <v>118</v>
      </c>
      <c r="AR13" s="15" t="s">
        <v>107</v>
      </c>
      <c r="AS13" s="15" t="s">
        <v>640</v>
      </c>
      <c r="AT13" s="15" t="s">
        <v>251</v>
      </c>
      <c r="AU13" s="15" t="s">
        <v>641</v>
      </c>
      <c r="AV13" s="15" t="s">
        <v>31</v>
      </c>
      <c r="AW13" s="15" t="s">
        <v>32</v>
      </c>
      <c r="AX13" s="15" t="s">
        <v>107</v>
      </c>
      <c r="AY13" s="15" t="s">
        <v>28</v>
      </c>
      <c r="AZ13" s="15" t="s">
        <v>178</v>
      </c>
      <c r="BA13" s="15" t="s">
        <v>30</v>
      </c>
      <c r="BB13" s="15" t="s">
        <v>252</v>
      </c>
      <c r="BC13" s="15" t="s">
        <v>253</v>
      </c>
      <c r="BD13" s="15" t="s">
        <v>254</v>
      </c>
      <c r="BE13" s="15" t="s">
        <v>246</v>
      </c>
      <c r="BF13" s="15" t="s">
        <v>247</v>
      </c>
      <c r="BG13" s="15" t="s">
        <v>248</v>
      </c>
      <c r="BH13" s="15" t="s">
        <v>281</v>
      </c>
      <c r="BI13" s="15" t="s">
        <v>118</v>
      </c>
      <c r="BJ13" s="15" t="s">
        <v>256</v>
      </c>
      <c r="BK13" s="15" t="s">
        <v>258</v>
      </c>
      <c r="BL13" s="15" t="s">
        <v>158</v>
      </c>
      <c r="BM13" s="15" t="s">
        <v>157</v>
      </c>
      <c r="BN13" s="15" t="s">
        <v>648</v>
      </c>
      <c r="BO13" s="15" t="s">
        <v>649</v>
      </c>
      <c r="BP13" s="15" t="s">
        <v>650</v>
      </c>
      <c r="BQ13" s="15" t="s">
        <v>260</v>
      </c>
      <c r="BR13" s="15" t="s">
        <v>261</v>
      </c>
      <c r="BS13" s="15" t="s">
        <v>123</v>
      </c>
      <c r="BT13" s="15" t="s">
        <v>262</v>
      </c>
      <c r="BU13" s="15" t="s">
        <v>263</v>
      </c>
      <c r="BV13" s="15" t="s">
        <v>264</v>
      </c>
      <c r="BW13" s="15" t="s">
        <v>265</v>
      </c>
      <c r="BX13" s="15" t="s">
        <v>266</v>
      </c>
      <c r="BY13" s="15" t="s">
        <v>267</v>
      </c>
      <c r="BZ13" s="15" t="s">
        <v>38</v>
      </c>
      <c r="CA13" s="15" t="s">
        <v>39</v>
      </c>
      <c r="CB13" s="15" t="s">
        <v>268</v>
      </c>
      <c r="CC13" s="15" t="s">
        <v>270</v>
      </c>
      <c r="CD13" s="15" t="s">
        <v>174</v>
      </c>
      <c r="CE13" s="15" t="s">
        <v>271</v>
      </c>
      <c r="CF13" s="16" t="s">
        <v>273</v>
      </c>
      <c r="CG13" s="16" t="s">
        <v>274</v>
      </c>
      <c r="CH13" s="16" t="s">
        <v>275</v>
      </c>
      <c r="CI13" s="15" t="s">
        <v>277</v>
      </c>
      <c r="CJ13" s="15" t="s">
        <v>278</v>
      </c>
      <c r="CK13" s="15" t="s">
        <v>279</v>
      </c>
      <c r="CL13" s="15" t="s">
        <v>280</v>
      </c>
      <c r="CM13" s="15" t="s">
        <v>655</v>
      </c>
      <c r="CN13" s="15" t="s">
        <v>656</v>
      </c>
      <c r="CO13" s="15" t="s">
        <v>283</v>
      </c>
      <c r="CP13" s="15" t="s">
        <v>112</v>
      </c>
      <c r="CQ13" s="15" t="s">
        <v>40</v>
      </c>
      <c r="CR13" s="16" t="s">
        <v>286</v>
      </c>
      <c r="CS13" s="16" t="s">
        <v>47</v>
      </c>
      <c r="CT13" s="16" t="s">
        <v>287</v>
      </c>
      <c r="CU13" s="15" t="s">
        <v>289</v>
      </c>
      <c r="CV13" s="15" t="s">
        <v>657</v>
      </c>
      <c r="CW13" s="15" t="s">
        <v>658</v>
      </c>
      <c r="CX13" s="15" t="s">
        <v>291</v>
      </c>
      <c r="CY13" s="15" t="s">
        <v>292</v>
      </c>
      <c r="CZ13" s="15" t="s">
        <v>293</v>
      </c>
      <c r="DA13" s="15" t="s">
        <v>295</v>
      </c>
      <c r="DB13" s="15" t="s">
        <v>296</v>
      </c>
      <c r="DC13" s="15" t="s">
        <v>297</v>
      </c>
      <c r="DD13" s="16" t="s">
        <v>277</v>
      </c>
      <c r="DE13" s="16" t="s">
        <v>299</v>
      </c>
      <c r="DF13" s="16" t="s">
        <v>284</v>
      </c>
      <c r="DG13" s="16" t="s">
        <v>301</v>
      </c>
      <c r="DH13" s="16" t="s">
        <v>302</v>
      </c>
      <c r="DI13" s="16" t="s">
        <v>303</v>
      </c>
      <c r="DJ13" s="16" t="s">
        <v>305</v>
      </c>
      <c r="DK13" s="16" t="s">
        <v>306</v>
      </c>
      <c r="DL13" s="16" t="s">
        <v>307</v>
      </c>
      <c r="DM13" s="16" t="s">
        <v>309</v>
      </c>
      <c r="DN13" s="16" t="s">
        <v>310</v>
      </c>
      <c r="DO13" s="16" t="s">
        <v>311</v>
      </c>
      <c r="DP13" s="16" t="s">
        <v>816</v>
      </c>
      <c r="DQ13" s="16" t="s">
        <v>313</v>
      </c>
      <c r="DR13" s="16" t="s">
        <v>314</v>
      </c>
      <c r="DS13" s="16" t="s">
        <v>316</v>
      </c>
      <c r="DT13" s="16" t="s">
        <v>317</v>
      </c>
      <c r="DU13" s="16" t="s">
        <v>139</v>
      </c>
      <c r="DV13" s="16" t="s">
        <v>319</v>
      </c>
      <c r="DW13" s="16" t="s">
        <v>320</v>
      </c>
      <c r="DX13" s="16" t="s">
        <v>321</v>
      </c>
      <c r="DY13" s="16" t="s">
        <v>238</v>
      </c>
      <c r="DZ13" s="16" t="s">
        <v>323</v>
      </c>
      <c r="EA13" s="16" t="s">
        <v>660</v>
      </c>
      <c r="EB13" s="16" t="s">
        <v>325</v>
      </c>
      <c r="EC13" s="16" t="s">
        <v>661</v>
      </c>
      <c r="ED13" s="16" t="s">
        <v>662</v>
      </c>
      <c r="EE13" s="16" t="s">
        <v>664</v>
      </c>
      <c r="EF13" s="16" t="s">
        <v>665</v>
      </c>
      <c r="EG13" s="16" t="s">
        <v>666</v>
      </c>
      <c r="EH13" s="16" t="s">
        <v>28</v>
      </c>
      <c r="EI13" s="16" t="s">
        <v>667</v>
      </c>
      <c r="EJ13" s="16" t="s">
        <v>30</v>
      </c>
      <c r="EK13" s="16" t="s">
        <v>668</v>
      </c>
      <c r="EL13" s="16" t="s">
        <v>669</v>
      </c>
      <c r="EM13" s="16" t="s">
        <v>670</v>
      </c>
      <c r="EN13" s="16" t="s">
        <v>671</v>
      </c>
      <c r="EO13" s="16" t="s">
        <v>673</v>
      </c>
      <c r="EP13" s="16" t="s">
        <v>329</v>
      </c>
      <c r="EQ13" s="16" t="s">
        <v>53</v>
      </c>
      <c r="ER13" s="16" t="s">
        <v>110</v>
      </c>
      <c r="ES13" s="16" t="s">
        <v>111</v>
      </c>
      <c r="ET13" s="16" t="s">
        <v>677</v>
      </c>
      <c r="EU13" s="16" t="s">
        <v>675</v>
      </c>
      <c r="EV13" s="16" t="s">
        <v>676</v>
      </c>
      <c r="EW13" s="16" t="s">
        <v>333</v>
      </c>
      <c r="EX13" s="16" t="s">
        <v>332</v>
      </c>
      <c r="EY13" s="16" t="s">
        <v>109</v>
      </c>
      <c r="EZ13" s="16" t="s">
        <v>679</v>
      </c>
      <c r="FA13" s="16" t="s">
        <v>680</v>
      </c>
      <c r="FB13" s="16" t="s">
        <v>681</v>
      </c>
      <c r="FC13" s="16" t="s">
        <v>237</v>
      </c>
      <c r="FD13" s="16" t="s">
        <v>683</v>
      </c>
      <c r="FE13" s="16" t="s">
        <v>175</v>
      </c>
      <c r="FF13" s="16" t="s">
        <v>685</v>
      </c>
      <c r="FG13" s="16" t="s">
        <v>686</v>
      </c>
      <c r="FH13" s="16" t="s">
        <v>687</v>
      </c>
      <c r="FI13" s="16" t="s">
        <v>689</v>
      </c>
      <c r="FJ13" s="16" t="s">
        <v>690</v>
      </c>
      <c r="FK13" s="16" t="s">
        <v>691</v>
      </c>
    </row>
    <row r="14" spans="1:254" ht="15.75" x14ac:dyDescent="0.25">
      <c r="A14" s="17">
        <v>1</v>
      </c>
      <c r="B14" s="10" t="s">
        <v>817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>
        <v>1</v>
      </c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2">
        <v>2</v>
      </c>
      <c r="B15" s="1" t="s">
        <v>818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/>
      <c r="BP15" s="4">
        <v>1</v>
      </c>
      <c r="BQ15" s="4">
        <v>1</v>
      </c>
      <c r="BR15" s="4"/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 t="s">
        <v>819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 t="s">
        <v>820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5</v>
      </c>
      <c r="B18" s="1" t="s">
        <v>821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6</v>
      </c>
      <c r="B19" s="1" t="s">
        <v>822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7</v>
      </c>
      <c r="B20" s="1" t="s">
        <v>823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3">
        <v>8</v>
      </c>
      <c r="B21" s="14" t="s">
        <v>824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4" t="s">
        <v>825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4" t="s">
        <v>826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14" t="s">
        <v>827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3">
        <v>12</v>
      </c>
      <c r="B25" s="14" t="s">
        <v>828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3">
        <v>13</v>
      </c>
      <c r="B26" s="14" t="s">
        <v>829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3">
        <v>14</v>
      </c>
      <c r="B27" s="14" t="s">
        <v>830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3">
        <v>15</v>
      </c>
      <c r="B28" s="14" t="s">
        <v>831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3">
        <v>16</v>
      </c>
      <c r="B29" s="14" t="s">
        <v>832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3">
        <v>17</v>
      </c>
      <c r="B30" s="14" t="s">
        <v>833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3">
        <v>18</v>
      </c>
      <c r="B31" s="14" t="s">
        <v>834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3">
        <v>19</v>
      </c>
      <c r="B32" s="14" t="s">
        <v>835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3">
        <v>20</v>
      </c>
      <c r="B33" s="14" t="s">
        <v>836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x14ac:dyDescent="0.25">
      <c r="A34" s="29" t="s">
        <v>179</v>
      </c>
      <c r="B34" s="30"/>
      <c r="C34" s="3">
        <f t="shared" ref="C34:AH34" si="0">SUM(C14:C33)</f>
        <v>8</v>
      </c>
      <c r="D34" s="3">
        <f t="shared" si="0"/>
        <v>10</v>
      </c>
      <c r="E34" s="3">
        <f t="shared" si="0"/>
        <v>2</v>
      </c>
      <c r="F34" s="3">
        <f t="shared" si="0"/>
        <v>7</v>
      </c>
      <c r="G34" s="3">
        <f t="shared" si="0"/>
        <v>11</v>
      </c>
      <c r="H34" s="3">
        <f t="shared" si="0"/>
        <v>2</v>
      </c>
      <c r="I34" s="3">
        <f t="shared" si="0"/>
        <v>8</v>
      </c>
      <c r="J34" s="3">
        <f t="shared" si="0"/>
        <v>10</v>
      </c>
      <c r="K34" s="3">
        <f t="shared" si="0"/>
        <v>2</v>
      </c>
      <c r="L34" s="3">
        <f t="shared" si="0"/>
        <v>8</v>
      </c>
      <c r="M34" s="3">
        <f t="shared" si="0"/>
        <v>10</v>
      </c>
      <c r="N34" s="3">
        <f t="shared" si="0"/>
        <v>2</v>
      </c>
      <c r="O34" s="3">
        <f t="shared" si="0"/>
        <v>7</v>
      </c>
      <c r="P34" s="3">
        <f t="shared" si="0"/>
        <v>10</v>
      </c>
      <c r="Q34" s="3">
        <f t="shared" si="0"/>
        <v>3</v>
      </c>
      <c r="R34" s="3">
        <f t="shared" si="0"/>
        <v>8</v>
      </c>
      <c r="S34" s="3">
        <f t="shared" si="0"/>
        <v>10</v>
      </c>
      <c r="T34" s="3">
        <f t="shared" si="0"/>
        <v>2</v>
      </c>
      <c r="U34" s="3">
        <f t="shared" si="0"/>
        <v>8</v>
      </c>
      <c r="V34" s="3">
        <f t="shared" si="0"/>
        <v>10</v>
      </c>
      <c r="W34" s="3">
        <f t="shared" si="0"/>
        <v>2</v>
      </c>
      <c r="X34" s="3">
        <f t="shared" si="0"/>
        <v>8</v>
      </c>
      <c r="Y34" s="3">
        <f t="shared" si="0"/>
        <v>10</v>
      </c>
      <c r="Z34" s="3">
        <f t="shared" si="0"/>
        <v>2</v>
      </c>
      <c r="AA34" s="3">
        <f t="shared" si="0"/>
        <v>7</v>
      </c>
      <c r="AB34" s="3">
        <f t="shared" si="0"/>
        <v>11</v>
      </c>
      <c r="AC34" s="3">
        <f t="shared" si="0"/>
        <v>2</v>
      </c>
      <c r="AD34" s="3">
        <f t="shared" si="0"/>
        <v>7</v>
      </c>
      <c r="AE34" s="3">
        <f t="shared" si="0"/>
        <v>11</v>
      </c>
      <c r="AF34" s="3">
        <f t="shared" si="0"/>
        <v>2</v>
      </c>
      <c r="AG34" s="3">
        <f t="shared" si="0"/>
        <v>14</v>
      </c>
      <c r="AH34" s="3">
        <f t="shared" si="0"/>
        <v>6</v>
      </c>
      <c r="AI34" s="3">
        <f t="shared" ref="AI34:BN34" si="1">SUM(AI14:AI33)</f>
        <v>0</v>
      </c>
      <c r="AJ34" s="3">
        <f t="shared" si="1"/>
        <v>12</v>
      </c>
      <c r="AK34" s="3">
        <f t="shared" si="1"/>
        <v>7</v>
      </c>
      <c r="AL34" s="3">
        <f t="shared" si="1"/>
        <v>1</v>
      </c>
      <c r="AM34" s="3">
        <f t="shared" si="1"/>
        <v>14</v>
      </c>
      <c r="AN34" s="3">
        <f t="shared" si="1"/>
        <v>6</v>
      </c>
      <c r="AO34" s="3">
        <f t="shared" si="1"/>
        <v>0</v>
      </c>
      <c r="AP34" s="3">
        <f t="shared" si="1"/>
        <v>13</v>
      </c>
      <c r="AQ34" s="3">
        <f t="shared" si="1"/>
        <v>7</v>
      </c>
      <c r="AR34" s="3">
        <f t="shared" si="1"/>
        <v>0</v>
      </c>
      <c r="AS34" s="3">
        <f t="shared" si="1"/>
        <v>14</v>
      </c>
      <c r="AT34" s="3">
        <f t="shared" si="1"/>
        <v>6</v>
      </c>
      <c r="AU34" s="3">
        <f t="shared" si="1"/>
        <v>0</v>
      </c>
      <c r="AV34" s="3">
        <f t="shared" si="1"/>
        <v>13</v>
      </c>
      <c r="AW34" s="3">
        <f t="shared" si="1"/>
        <v>6</v>
      </c>
      <c r="AX34" s="3">
        <f t="shared" si="1"/>
        <v>1</v>
      </c>
      <c r="AY34" s="3">
        <f t="shared" si="1"/>
        <v>13</v>
      </c>
      <c r="AZ34" s="3">
        <f t="shared" si="1"/>
        <v>7</v>
      </c>
      <c r="BA34" s="3">
        <f t="shared" si="1"/>
        <v>0</v>
      </c>
      <c r="BB34" s="3">
        <f t="shared" si="1"/>
        <v>14</v>
      </c>
      <c r="BC34" s="3">
        <f t="shared" si="1"/>
        <v>6</v>
      </c>
      <c r="BD34" s="3">
        <f t="shared" si="1"/>
        <v>0</v>
      </c>
      <c r="BE34" s="3">
        <f t="shared" si="1"/>
        <v>14</v>
      </c>
      <c r="BF34" s="3">
        <f t="shared" si="1"/>
        <v>6</v>
      </c>
      <c r="BG34" s="3">
        <f t="shared" si="1"/>
        <v>0</v>
      </c>
      <c r="BH34" s="3">
        <f t="shared" si="1"/>
        <v>15</v>
      </c>
      <c r="BI34" s="3">
        <f t="shared" si="1"/>
        <v>5</v>
      </c>
      <c r="BJ34" s="3">
        <f t="shared" si="1"/>
        <v>0</v>
      </c>
      <c r="BK34" s="3">
        <f t="shared" si="1"/>
        <v>13</v>
      </c>
      <c r="BL34" s="3">
        <f t="shared" si="1"/>
        <v>7</v>
      </c>
      <c r="BM34" s="3">
        <f t="shared" si="1"/>
        <v>0</v>
      </c>
      <c r="BN34" s="3">
        <f t="shared" si="1"/>
        <v>13</v>
      </c>
      <c r="BO34" s="3">
        <f t="shared" ref="BO34:CT34" si="2">SUM(BO14:BO33)</f>
        <v>5</v>
      </c>
      <c r="BP34" s="3">
        <f t="shared" si="2"/>
        <v>2</v>
      </c>
      <c r="BQ34" s="3">
        <f t="shared" si="2"/>
        <v>15</v>
      </c>
      <c r="BR34" s="3">
        <f t="shared" si="2"/>
        <v>5</v>
      </c>
      <c r="BS34" s="3">
        <f t="shared" si="2"/>
        <v>0</v>
      </c>
      <c r="BT34" s="3">
        <f t="shared" si="2"/>
        <v>14</v>
      </c>
      <c r="BU34" s="3">
        <f t="shared" si="2"/>
        <v>6</v>
      </c>
      <c r="BV34" s="3">
        <f t="shared" si="2"/>
        <v>7</v>
      </c>
      <c r="BW34" s="3">
        <f t="shared" si="2"/>
        <v>9</v>
      </c>
      <c r="BX34" s="3">
        <f t="shared" si="2"/>
        <v>3</v>
      </c>
      <c r="BY34" s="3">
        <f t="shared" si="2"/>
        <v>8</v>
      </c>
      <c r="BZ34" s="3">
        <f t="shared" si="2"/>
        <v>11</v>
      </c>
      <c r="CA34" s="3">
        <f t="shared" si="2"/>
        <v>2</v>
      </c>
      <c r="CB34" s="3">
        <f t="shared" si="2"/>
        <v>7</v>
      </c>
      <c r="CC34" s="3">
        <f t="shared" si="2"/>
        <v>10</v>
      </c>
      <c r="CD34" s="3">
        <f t="shared" si="2"/>
        <v>3</v>
      </c>
      <c r="CE34" s="3">
        <f t="shared" si="2"/>
        <v>7</v>
      </c>
      <c r="CF34" s="3">
        <f t="shared" si="2"/>
        <v>10</v>
      </c>
      <c r="CG34" s="3">
        <f t="shared" si="2"/>
        <v>3</v>
      </c>
      <c r="CH34" s="3">
        <f t="shared" si="2"/>
        <v>7</v>
      </c>
      <c r="CI34" s="3">
        <f t="shared" si="2"/>
        <v>11</v>
      </c>
      <c r="CJ34" s="3">
        <f t="shared" si="2"/>
        <v>2</v>
      </c>
      <c r="CK34" s="3">
        <f t="shared" si="2"/>
        <v>7</v>
      </c>
      <c r="CL34" s="3">
        <f t="shared" si="2"/>
        <v>9</v>
      </c>
      <c r="CM34" s="3">
        <f t="shared" si="2"/>
        <v>4</v>
      </c>
      <c r="CN34" s="3">
        <f t="shared" si="2"/>
        <v>7</v>
      </c>
      <c r="CO34" s="3">
        <f t="shared" si="2"/>
        <v>10</v>
      </c>
      <c r="CP34" s="3">
        <f t="shared" si="2"/>
        <v>3</v>
      </c>
      <c r="CQ34" s="3">
        <f t="shared" si="2"/>
        <v>7</v>
      </c>
      <c r="CR34" s="3">
        <f t="shared" si="2"/>
        <v>10</v>
      </c>
      <c r="CS34" s="3">
        <f t="shared" si="2"/>
        <v>2</v>
      </c>
      <c r="CT34" s="3">
        <f t="shared" si="2"/>
        <v>8</v>
      </c>
      <c r="CU34" s="3">
        <f t="shared" ref="CU34:DZ34" si="3">SUM(CU14:CU33)</f>
        <v>10</v>
      </c>
      <c r="CV34" s="3">
        <f t="shared" si="3"/>
        <v>3</v>
      </c>
      <c r="CW34" s="3">
        <f t="shared" si="3"/>
        <v>7</v>
      </c>
      <c r="CX34" s="3">
        <f t="shared" si="3"/>
        <v>12</v>
      </c>
      <c r="CY34" s="3">
        <f t="shared" si="3"/>
        <v>1</v>
      </c>
      <c r="CZ34" s="3">
        <f t="shared" si="3"/>
        <v>7</v>
      </c>
      <c r="DA34" s="3">
        <f t="shared" si="3"/>
        <v>9</v>
      </c>
      <c r="DB34" s="3">
        <f t="shared" si="3"/>
        <v>3</v>
      </c>
      <c r="DC34" s="3">
        <f t="shared" si="3"/>
        <v>8</v>
      </c>
      <c r="DD34" s="3">
        <f t="shared" si="3"/>
        <v>10</v>
      </c>
      <c r="DE34" s="3">
        <f t="shared" si="3"/>
        <v>2</v>
      </c>
      <c r="DF34" s="3">
        <f t="shared" si="3"/>
        <v>8</v>
      </c>
      <c r="DG34" s="3">
        <f t="shared" si="3"/>
        <v>9</v>
      </c>
      <c r="DH34" s="3">
        <f t="shared" si="3"/>
        <v>4</v>
      </c>
      <c r="DI34" s="3">
        <f t="shared" si="3"/>
        <v>0</v>
      </c>
      <c r="DJ34" s="3">
        <f t="shared" si="3"/>
        <v>8</v>
      </c>
      <c r="DK34" s="3">
        <f t="shared" si="3"/>
        <v>10</v>
      </c>
      <c r="DL34" s="3">
        <f t="shared" si="3"/>
        <v>2</v>
      </c>
      <c r="DM34" s="3">
        <f t="shared" si="3"/>
        <v>9</v>
      </c>
      <c r="DN34" s="3">
        <f t="shared" si="3"/>
        <v>9</v>
      </c>
      <c r="DO34" s="3">
        <f t="shared" si="3"/>
        <v>2</v>
      </c>
      <c r="DP34" s="3">
        <f t="shared" si="3"/>
        <v>9</v>
      </c>
      <c r="DQ34" s="3">
        <f t="shared" si="3"/>
        <v>9</v>
      </c>
      <c r="DR34" s="3">
        <f t="shared" si="3"/>
        <v>2</v>
      </c>
      <c r="DS34" s="3">
        <f t="shared" si="3"/>
        <v>8</v>
      </c>
      <c r="DT34" s="3">
        <f t="shared" si="3"/>
        <v>10</v>
      </c>
      <c r="DU34" s="3">
        <f t="shared" si="3"/>
        <v>2</v>
      </c>
      <c r="DV34" s="3">
        <f t="shared" si="3"/>
        <v>8</v>
      </c>
      <c r="DW34" s="3">
        <f t="shared" si="3"/>
        <v>10</v>
      </c>
      <c r="DX34" s="3">
        <f t="shared" si="3"/>
        <v>2</v>
      </c>
      <c r="DY34" s="3">
        <f t="shared" si="3"/>
        <v>7</v>
      </c>
      <c r="DZ34" s="3">
        <f t="shared" si="3"/>
        <v>11</v>
      </c>
      <c r="EA34" s="3">
        <f t="shared" ref="EA34:FF34" si="4">SUM(EA14:EA33)</f>
        <v>2</v>
      </c>
      <c r="EB34" s="3">
        <f t="shared" si="4"/>
        <v>7</v>
      </c>
      <c r="EC34" s="3">
        <f t="shared" si="4"/>
        <v>10</v>
      </c>
      <c r="ED34" s="3">
        <f t="shared" si="4"/>
        <v>3</v>
      </c>
      <c r="EE34" s="3">
        <f t="shared" si="4"/>
        <v>7</v>
      </c>
      <c r="EF34" s="3">
        <f t="shared" si="4"/>
        <v>10</v>
      </c>
      <c r="EG34" s="3">
        <f t="shared" si="4"/>
        <v>3</v>
      </c>
      <c r="EH34" s="3">
        <f t="shared" si="4"/>
        <v>7</v>
      </c>
      <c r="EI34" s="3">
        <f t="shared" si="4"/>
        <v>10</v>
      </c>
      <c r="EJ34" s="3">
        <f t="shared" si="4"/>
        <v>3</v>
      </c>
      <c r="EK34" s="3">
        <f t="shared" si="4"/>
        <v>8</v>
      </c>
      <c r="EL34" s="3">
        <f t="shared" si="4"/>
        <v>10</v>
      </c>
      <c r="EM34" s="3">
        <f t="shared" si="4"/>
        <v>2</v>
      </c>
      <c r="EN34" s="3">
        <f t="shared" si="4"/>
        <v>7</v>
      </c>
      <c r="EO34" s="3">
        <f t="shared" si="4"/>
        <v>11</v>
      </c>
      <c r="EP34" s="3">
        <f t="shared" si="4"/>
        <v>2</v>
      </c>
      <c r="EQ34" s="3">
        <f t="shared" si="4"/>
        <v>8</v>
      </c>
      <c r="ER34" s="3">
        <f t="shared" si="4"/>
        <v>10</v>
      </c>
      <c r="ES34" s="3">
        <f t="shared" si="4"/>
        <v>2</v>
      </c>
      <c r="ET34" s="3">
        <f t="shared" si="4"/>
        <v>8</v>
      </c>
      <c r="EU34" s="3">
        <f t="shared" si="4"/>
        <v>10</v>
      </c>
      <c r="EV34" s="3">
        <f t="shared" si="4"/>
        <v>2</v>
      </c>
      <c r="EW34" s="3">
        <f t="shared" si="4"/>
        <v>7</v>
      </c>
      <c r="EX34" s="3">
        <f t="shared" si="4"/>
        <v>10</v>
      </c>
      <c r="EY34" s="3">
        <f t="shared" si="4"/>
        <v>3</v>
      </c>
      <c r="EZ34" s="3">
        <f t="shared" si="4"/>
        <v>8</v>
      </c>
      <c r="FA34" s="3">
        <f t="shared" si="4"/>
        <v>10</v>
      </c>
      <c r="FB34" s="3">
        <f t="shared" si="4"/>
        <v>2</v>
      </c>
      <c r="FC34" s="3">
        <f t="shared" si="4"/>
        <v>8</v>
      </c>
      <c r="FD34" s="3">
        <f t="shared" si="4"/>
        <v>10</v>
      </c>
      <c r="FE34" s="3">
        <f t="shared" si="4"/>
        <v>2</v>
      </c>
      <c r="FF34" s="3">
        <f t="shared" si="4"/>
        <v>8</v>
      </c>
      <c r="FG34" s="3">
        <f t="shared" ref="FG34:FK34" si="5">SUM(FG14:FG33)</f>
        <v>10</v>
      </c>
      <c r="FH34" s="3">
        <f t="shared" si="5"/>
        <v>2</v>
      </c>
      <c r="FI34" s="3">
        <f t="shared" si="5"/>
        <v>7</v>
      </c>
      <c r="FJ34" s="3">
        <f t="shared" si="5"/>
        <v>11</v>
      </c>
      <c r="FK34" s="3">
        <f t="shared" si="5"/>
        <v>2</v>
      </c>
    </row>
    <row r="35" spans="1:254" ht="39" customHeight="1" x14ac:dyDescent="0.25">
      <c r="A35" s="31" t="s">
        <v>537</v>
      </c>
      <c r="B35" s="32"/>
      <c r="C35" s="9">
        <f>C34/20%</f>
        <v>40</v>
      </c>
      <c r="D35" s="9">
        <f t="shared" ref="D35:BO35" si="6">D34/20%</f>
        <v>50</v>
      </c>
      <c r="E35" s="9">
        <f t="shared" si="6"/>
        <v>10</v>
      </c>
      <c r="F35" s="9">
        <f t="shared" si="6"/>
        <v>35</v>
      </c>
      <c r="G35" s="9">
        <f t="shared" si="6"/>
        <v>55</v>
      </c>
      <c r="H35" s="9">
        <f t="shared" si="6"/>
        <v>10</v>
      </c>
      <c r="I35" s="9">
        <f t="shared" si="6"/>
        <v>40</v>
      </c>
      <c r="J35" s="9">
        <f t="shared" si="6"/>
        <v>50</v>
      </c>
      <c r="K35" s="9">
        <f t="shared" si="6"/>
        <v>10</v>
      </c>
      <c r="L35" s="9">
        <f t="shared" si="6"/>
        <v>40</v>
      </c>
      <c r="M35" s="9">
        <f t="shared" si="6"/>
        <v>50</v>
      </c>
      <c r="N35" s="9">
        <f t="shared" si="6"/>
        <v>10</v>
      </c>
      <c r="O35" s="9">
        <f t="shared" si="6"/>
        <v>35</v>
      </c>
      <c r="P35" s="9">
        <f t="shared" si="6"/>
        <v>50</v>
      </c>
      <c r="Q35" s="9">
        <f t="shared" si="6"/>
        <v>15</v>
      </c>
      <c r="R35" s="9">
        <f t="shared" si="6"/>
        <v>40</v>
      </c>
      <c r="S35" s="9">
        <f t="shared" si="6"/>
        <v>50</v>
      </c>
      <c r="T35" s="9">
        <f t="shared" si="6"/>
        <v>10</v>
      </c>
      <c r="U35" s="9">
        <f t="shared" si="6"/>
        <v>40</v>
      </c>
      <c r="V35" s="9">
        <f t="shared" si="6"/>
        <v>50</v>
      </c>
      <c r="W35" s="9">
        <f t="shared" si="6"/>
        <v>10</v>
      </c>
      <c r="X35" s="9">
        <f t="shared" si="6"/>
        <v>40</v>
      </c>
      <c r="Y35" s="9">
        <f t="shared" si="6"/>
        <v>50</v>
      </c>
      <c r="Z35" s="9">
        <f t="shared" si="6"/>
        <v>10</v>
      </c>
      <c r="AA35" s="9">
        <f t="shared" si="6"/>
        <v>35</v>
      </c>
      <c r="AB35" s="9">
        <f t="shared" si="6"/>
        <v>55</v>
      </c>
      <c r="AC35" s="9">
        <f t="shared" si="6"/>
        <v>10</v>
      </c>
      <c r="AD35" s="9">
        <f t="shared" si="6"/>
        <v>35</v>
      </c>
      <c r="AE35" s="9">
        <f t="shared" si="6"/>
        <v>55</v>
      </c>
      <c r="AF35" s="9">
        <f t="shared" si="6"/>
        <v>10</v>
      </c>
      <c r="AG35" s="9">
        <f t="shared" si="6"/>
        <v>70</v>
      </c>
      <c r="AH35" s="9">
        <f t="shared" si="6"/>
        <v>30</v>
      </c>
      <c r="AI35" s="9">
        <f t="shared" si="6"/>
        <v>0</v>
      </c>
      <c r="AJ35" s="9">
        <f t="shared" si="6"/>
        <v>60</v>
      </c>
      <c r="AK35" s="9">
        <f t="shared" si="6"/>
        <v>35</v>
      </c>
      <c r="AL35" s="9">
        <f t="shared" si="6"/>
        <v>5</v>
      </c>
      <c r="AM35" s="9">
        <f t="shared" si="6"/>
        <v>70</v>
      </c>
      <c r="AN35" s="9">
        <f t="shared" si="6"/>
        <v>30</v>
      </c>
      <c r="AO35" s="9">
        <f t="shared" si="6"/>
        <v>0</v>
      </c>
      <c r="AP35" s="9">
        <f t="shared" si="6"/>
        <v>65</v>
      </c>
      <c r="AQ35" s="9">
        <f t="shared" si="6"/>
        <v>35</v>
      </c>
      <c r="AR35" s="9">
        <f t="shared" si="6"/>
        <v>0</v>
      </c>
      <c r="AS35" s="9">
        <f t="shared" si="6"/>
        <v>70</v>
      </c>
      <c r="AT35" s="9">
        <f t="shared" si="6"/>
        <v>30</v>
      </c>
      <c r="AU35" s="9">
        <f t="shared" si="6"/>
        <v>0</v>
      </c>
      <c r="AV35" s="9">
        <f t="shared" si="6"/>
        <v>65</v>
      </c>
      <c r="AW35" s="9">
        <f t="shared" si="6"/>
        <v>30</v>
      </c>
      <c r="AX35" s="9">
        <f t="shared" si="6"/>
        <v>5</v>
      </c>
      <c r="AY35" s="9">
        <f t="shared" si="6"/>
        <v>65</v>
      </c>
      <c r="AZ35" s="9">
        <f t="shared" si="6"/>
        <v>35</v>
      </c>
      <c r="BA35" s="9">
        <f t="shared" si="6"/>
        <v>0</v>
      </c>
      <c r="BB35" s="9">
        <f t="shared" si="6"/>
        <v>70</v>
      </c>
      <c r="BC35" s="9">
        <f t="shared" si="6"/>
        <v>30</v>
      </c>
      <c r="BD35" s="9">
        <f t="shared" si="6"/>
        <v>0</v>
      </c>
      <c r="BE35" s="9">
        <f t="shared" si="6"/>
        <v>70</v>
      </c>
      <c r="BF35" s="9">
        <f t="shared" si="6"/>
        <v>30</v>
      </c>
      <c r="BG35" s="9">
        <f t="shared" si="6"/>
        <v>0</v>
      </c>
      <c r="BH35" s="9">
        <f t="shared" si="6"/>
        <v>75</v>
      </c>
      <c r="BI35" s="9">
        <f t="shared" si="6"/>
        <v>25</v>
      </c>
      <c r="BJ35" s="9">
        <f t="shared" si="6"/>
        <v>0</v>
      </c>
      <c r="BK35" s="9">
        <f t="shared" si="6"/>
        <v>65</v>
      </c>
      <c r="BL35" s="9">
        <f t="shared" si="6"/>
        <v>35</v>
      </c>
      <c r="BM35" s="9">
        <f t="shared" si="6"/>
        <v>0</v>
      </c>
      <c r="BN35" s="9">
        <f t="shared" si="6"/>
        <v>65</v>
      </c>
      <c r="BO35" s="9">
        <f t="shared" si="6"/>
        <v>25</v>
      </c>
      <c r="BP35" s="9">
        <f t="shared" ref="BP35:EA35" si="7">BP34/20%</f>
        <v>10</v>
      </c>
      <c r="BQ35" s="9">
        <f t="shared" si="7"/>
        <v>75</v>
      </c>
      <c r="BR35" s="9">
        <f t="shared" si="7"/>
        <v>25</v>
      </c>
      <c r="BS35" s="9">
        <f t="shared" si="7"/>
        <v>0</v>
      </c>
      <c r="BT35" s="9">
        <f t="shared" si="7"/>
        <v>70</v>
      </c>
      <c r="BU35" s="9">
        <f t="shared" si="7"/>
        <v>30</v>
      </c>
      <c r="BV35" s="9">
        <f t="shared" si="7"/>
        <v>35</v>
      </c>
      <c r="BW35" s="9">
        <f t="shared" si="7"/>
        <v>45</v>
      </c>
      <c r="BX35" s="9">
        <f t="shared" si="7"/>
        <v>15</v>
      </c>
      <c r="BY35" s="9">
        <f t="shared" si="7"/>
        <v>40</v>
      </c>
      <c r="BZ35" s="9">
        <f t="shared" si="7"/>
        <v>55</v>
      </c>
      <c r="CA35" s="9">
        <f t="shared" si="7"/>
        <v>10</v>
      </c>
      <c r="CB35" s="9">
        <f t="shared" si="7"/>
        <v>35</v>
      </c>
      <c r="CC35" s="9">
        <f t="shared" si="7"/>
        <v>50</v>
      </c>
      <c r="CD35" s="9">
        <f t="shared" si="7"/>
        <v>15</v>
      </c>
      <c r="CE35" s="9">
        <f t="shared" si="7"/>
        <v>35</v>
      </c>
      <c r="CF35" s="9">
        <f t="shared" si="7"/>
        <v>50</v>
      </c>
      <c r="CG35" s="9">
        <f t="shared" si="7"/>
        <v>15</v>
      </c>
      <c r="CH35" s="9">
        <f t="shared" si="7"/>
        <v>35</v>
      </c>
      <c r="CI35" s="9">
        <f t="shared" si="7"/>
        <v>55</v>
      </c>
      <c r="CJ35" s="9">
        <f t="shared" si="7"/>
        <v>10</v>
      </c>
      <c r="CK35" s="9">
        <f t="shared" si="7"/>
        <v>35</v>
      </c>
      <c r="CL35" s="9">
        <f t="shared" si="7"/>
        <v>45</v>
      </c>
      <c r="CM35" s="9">
        <f t="shared" si="7"/>
        <v>20</v>
      </c>
      <c r="CN35" s="9">
        <f t="shared" si="7"/>
        <v>35</v>
      </c>
      <c r="CO35" s="9">
        <f t="shared" si="7"/>
        <v>50</v>
      </c>
      <c r="CP35" s="9">
        <f t="shared" si="7"/>
        <v>15</v>
      </c>
      <c r="CQ35" s="9">
        <f t="shared" si="7"/>
        <v>35</v>
      </c>
      <c r="CR35" s="9">
        <f t="shared" si="7"/>
        <v>50</v>
      </c>
      <c r="CS35" s="9">
        <f t="shared" si="7"/>
        <v>10</v>
      </c>
      <c r="CT35" s="9">
        <f t="shared" si="7"/>
        <v>40</v>
      </c>
      <c r="CU35" s="9">
        <f t="shared" si="7"/>
        <v>50</v>
      </c>
      <c r="CV35" s="9">
        <f t="shared" si="7"/>
        <v>15</v>
      </c>
      <c r="CW35" s="9">
        <f t="shared" si="7"/>
        <v>35</v>
      </c>
      <c r="CX35" s="9">
        <f t="shared" si="7"/>
        <v>60</v>
      </c>
      <c r="CY35" s="9">
        <f t="shared" si="7"/>
        <v>5</v>
      </c>
      <c r="CZ35" s="9">
        <f t="shared" si="7"/>
        <v>35</v>
      </c>
      <c r="DA35" s="9">
        <f t="shared" si="7"/>
        <v>45</v>
      </c>
      <c r="DB35" s="9">
        <f t="shared" si="7"/>
        <v>15</v>
      </c>
      <c r="DC35" s="9">
        <f t="shared" si="7"/>
        <v>40</v>
      </c>
      <c r="DD35" s="9">
        <f t="shared" si="7"/>
        <v>50</v>
      </c>
      <c r="DE35" s="9">
        <f t="shared" si="7"/>
        <v>10</v>
      </c>
      <c r="DF35" s="9">
        <f t="shared" si="7"/>
        <v>40</v>
      </c>
      <c r="DG35" s="9">
        <f t="shared" si="7"/>
        <v>45</v>
      </c>
      <c r="DH35" s="9">
        <f t="shared" si="7"/>
        <v>20</v>
      </c>
      <c r="DI35" s="9">
        <f t="shared" si="7"/>
        <v>0</v>
      </c>
      <c r="DJ35" s="9">
        <f t="shared" si="7"/>
        <v>40</v>
      </c>
      <c r="DK35" s="9">
        <f t="shared" si="7"/>
        <v>50</v>
      </c>
      <c r="DL35" s="9">
        <f t="shared" si="7"/>
        <v>10</v>
      </c>
      <c r="DM35" s="9">
        <f t="shared" si="7"/>
        <v>45</v>
      </c>
      <c r="DN35" s="9">
        <f t="shared" si="7"/>
        <v>45</v>
      </c>
      <c r="DO35" s="9">
        <f t="shared" si="7"/>
        <v>10</v>
      </c>
      <c r="DP35" s="9">
        <f t="shared" si="7"/>
        <v>45</v>
      </c>
      <c r="DQ35" s="9">
        <f t="shared" si="7"/>
        <v>45</v>
      </c>
      <c r="DR35" s="9">
        <f t="shared" si="7"/>
        <v>10</v>
      </c>
      <c r="DS35" s="9">
        <f t="shared" si="7"/>
        <v>40</v>
      </c>
      <c r="DT35" s="9">
        <f t="shared" si="7"/>
        <v>50</v>
      </c>
      <c r="DU35" s="9">
        <f t="shared" si="7"/>
        <v>10</v>
      </c>
      <c r="DV35" s="9">
        <f t="shared" si="7"/>
        <v>40</v>
      </c>
      <c r="DW35" s="9">
        <f t="shared" si="7"/>
        <v>50</v>
      </c>
      <c r="DX35" s="9">
        <f t="shared" si="7"/>
        <v>10</v>
      </c>
      <c r="DY35" s="9">
        <f t="shared" si="7"/>
        <v>35</v>
      </c>
      <c r="DZ35" s="9">
        <f t="shared" si="7"/>
        <v>55</v>
      </c>
      <c r="EA35" s="9">
        <f t="shared" si="7"/>
        <v>10</v>
      </c>
      <c r="EB35" s="9">
        <f t="shared" ref="EB35:FK35" si="8">EB34/20%</f>
        <v>35</v>
      </c>
      <c r="EC35" s="9">
        <f t="shared" si="8"/>
        <v>50</v>
      </c>
      <c r="ED35" s="9">
        <f t="shared" si="8"/>
        <v>15</v>
      </c>
      <c r="EE35" s="9">
        <f t="shared" si="8"/>
        <v>35</v>
      </c>
      <c r="EF35" s="9">
        <f t="shared" si="8"/>
        <v>50</v>
      </c>
      <c r="EG35" s="9">
        <f t="shared" si="8"/>
        <v>15</v>
      </c>
      <c r="EH35" s="9">
        <f t="shared" si="8"/>
        <v>35</v>
      </c>
      <c r="EI35" s="9">
        <f t="shared" si="8"/>
        <v>50</v>
      </c>
      <c r="EJ35" s="9">
        <f t="shared" si="8"/>
        <v>15</v>
      </c>
      <c r="EK35" s="9">
        <f t="shared" si="8"/>
        <v>40</v>
      </c>
      <c r="EL35" s="9">
        <f t="shared" si="8"/>
        <v>50</v>
      </c>
      <c r="EM35" s="9">
        <f t="shared" si="8"/>
        <v>10</v>
      </c>
      <c r="EN35" s="9">
        <f t="shared" si="8"/>
        <v>35</v>
      </c>
      <c r="EO35" s="9">
        <f t="shared" si="8"/>
        <v>55</v>
      </c>
      <c r="EP35" s="9">
        <f t="shared" si="8"/>
        <v>10</v>
      </c>
      <c r="EQ35" s="9">
        <f t="shared" si="8"/>
        <v>40</v>
      </c>
      <c r="ER35" s="9">
        <f t="shared" si="8"/>
        <v>50</v>
      </c>
      <c r="ES35" s="9">
        <f t="shared" si="8"/>
        <v>10</v>
      </c>
      <c r="ET35" s="9">
        <f t="shared" si="8"/>
        <v>40</v>
      </c>
      <c r="EU35" s="9">
        <f t="shared" si="8"/>
        <v>50</v>
      </c>
      <c r="EV35" s="9">
        <f t="shared" si="8"/>
        <v>10</v>
      </c>
      <c r="EW35" s="9">
        <f t="shared" si="8"/>
        <v>35</v>
      </c>
      <c r="EX35" s="9">
        <f t="shared" si="8"/>
        <v>50</v>
      </c>
      <c r="EY35" s="9">
        <f t="shared" si="8"/>
        <v>15</v>
      </c>
      <c r="EZ35" s="9">
        <f t="shared" si="8"/>
        <v>40</v>
      </c>
      <c r="FA35" s="9">
        <f t="shared" si="8"/>
        <v>50</v>
      </c>
      <c r="FB35" s="9">
        <f t="shared" si="8"/>
        <v>10</v>
      </c>
      <c r="FC35" s="9">
        <f t="shared" si="8"/>
        <v>40</v>
      </c>
      <c r="FD35" s="9">
        <f t="shared" si="8"/>
        <v>50</v>
      </c>
      <c r="FE35" s="9">
        <f t="shared" si="8"/>
        <v>10</v>
      </c>
      <c r="FF35" s="9">
        <f t="shared" si="8"/>
        <v>40</v>
      </c>
      <c r="FG35" s="9">
        <f t="shared" si="8"/>
        <v>50</v>
      </c>
      <c r="FH35" s="9">
        <f t="shared" si="8"/>
        <v>10</v>
      </c>
      <c r="FI35" s="9">
        <f t="shared" si="8"/>
        <v>35</v>
      </c>
      <c r="FJ35" s="9">
        <f t="shared" si="8"/>
        <v>55</v>
      </c>
      <c r="FK35" s="9">
        <f t="shared" si="8"/>
        <v>10</v>
      </c>
    </row>
    <row r="37" spans="1:254" x14ac:dyDescent="0.25">
      <c r="B37" t="s">
        <v>518</v>
      </c>
    </row>
    <row r="38" spans="1:254" x14ac:dyDescent="0.25">
      <c r="B38" t="s">
        <v>519</v>
      </c>
      <c r="C38" t="s">
        <v>527</v>
      </c>
      <c r="D38" s="22">
        <f>(C35+F35+I35+L35+O35)/5</f>
        <v>38</v>
      </c>
      <c r="E38" s="13">
        <f>D38/100*20</f>
        <v>7.6</v>
      </c>
    </row>
    <row r="39" spans="1:254" x14ac:dyDescent="0.25">
      <c r="B39" t="s">
        <v>520</v>
      </c>
      <c r="C39" t="s">
        <v>527</v>
      </c>
      <c r="D39" s="22">
        <f>(D35+G35+J35+M35+P35)/5</f>
        <v>51</v>
      </c>
      <c r="E39" s="13">
        <f t="shared" ref="E39:E57" si="9">D39/100*20</f>
        <v>10.199999999999999</v>
      </c>
    </row>
    <row r="40" spans="1:254" x14ac:dyDescent="0.25">
      <c r="B40" t="s">
        <v>521</v>
      </c>
      <c r="C40" t="s">
        <v>527</v>
      </c>
      <c r="D40" s="22">
        <f>(E35+H35+K35+N35+Q35)/5</f>
        <v>11</v>
      </c>
      <c r="E40" s="13">
        <f t="shared" si="9"/>
        <v>2.2000000000000002</v>
      </c>
    </row>
    <row r="41" spans="1:254" x14ac:dyDescent="0.25">
      <c r="D41" s="18">
        <f>SUM(D38:D40)</f>
        <v>100</v>
      </c>
      <c r="E41" s="13">
        <f t="shared" si="9"/>
        <v>20</v>
      </c>
    </row>
    <row r="42" spans="1:254" x14ac:dyDescent="0.25">
      <c r="B42" t="s">
        <v>519</v>
      </c>
      <c r="C42" t="s">
        <v>528</v>
      </c>
      <c r="D42" s="22">
        <f>(R35+U35+X35+AA35+AD35+AG35+AJ35+AM35+AP35+AS35+AV35+AY35+BB35+BE35+BH35)/15</f>
        <v>58</v>
      </c>
      <c r="E42" s="13">
        <f t="shared" si="9"/>
        <v>11.6</v>
      </c>
    </row>
    <row r="43" spans="1:254" x14ac:dyDescent="0.25">
      <c r="B43" t="s">
        <v>520</v>
      </c>
      <c r="C43" t="s">
        <v>528</v>
      </c>
      <c r="D43" s="22">
        <f>(S35+V35+Y35+AB35+AE35+AH35+AK35+AN35+AQ35+AT35+AW35+AZ35+BC35+BF35+BI35)/15</f>
        <v>38</v>
      </c>
      <c r="E43" s="13">
        <f t="shared" si="9"/>
        <v>7.6</v>
      </c>
    </row>
    <row r="44" spans="1:254" x14ac:dyDescent="0.25">
      <c r="B44" t="s">
        <v>521</v>
      </c>
      <c r="C44" t="s">
        <v>528</v>
      </c>
      <c r="D44" s="22">
        <f>(T35+W35+Z35+AC35+AF35+AI35+AL35+AO35+AR35+AU35+AX35+BA35+BD35+BG35+BJ35)/15</f>
        <v>4</v>
      </c>
      <c r="E44" s="13">
        <f t="shared" si="9"/>
        <v>0.8</v>
      </c>
    </row>
    <row r="45" spans="1:254" x14ac:dyDescent="0.25">
      <c r="D45" s="19">
        <f>SUM(D42:D44)</f>
        <v>100</v>
      </c>
      <c r="E45" s="13">
        <f t="shared" si="9"/>
        <v>20</v>
      </c>
    </row>
    <row r="46" spans="1:254" x14ac:dyDescent="0.25">
      <c r="B46" t="s">
        <v>519</v>
      </c>
      <c r="C46" t="s">
        <v>529</v>
      </c>
      <c r="D46" s="22">
        <f>(BK35+BN35+BQ35+BT35+BW35)/5</f>
        <v>64</v>
      </c>
      <c r="E46" s="13">
        <f t="shared" si="9"/>
        <v>12.8</v>
      </c>
    </row>
    <row r="47" spans="1:254" x14ac:dyDescent="0.25">
      <c r="B47" t="s">
        <v>520</v>
      </c>
      <c r="C47" t="s">
        <v>529</v>
      </c>
      <c r="D47" s="22">
        <f>(BL35+BO35+BR35+BU35+BX35)/5</f>
        <v>26</v>
      </c>
      <c r="E47" s="13">
        <f t="shared" si="9"/>
        <v>5.2</v>
      </c>
    </row>
    <row r="48" spans="1:254" x14ac:dyDescent="0.25">
      <c r="B48" t="s">
        <v>521</v>
      </c>
      <c r="C48" t="s">
        <v>529</v>
      </c>
      <c r="D48" s="22">
        <v>10</v>
      </c>
      <c r="E48" s="13">
        <f t="shared" si="9"/>
        <v>2</v>
      </c>
    </row>
    <row r="49" spans="2:5" x14ac:dyDescent="0.25">
      <c r="D49" s="19">
        <f>SUM(D46:D48)</f>
        <v>100</v>
      </c>
      <c r="E49" s="13">
        <f t="shared" si="9"/>
        <v>20</v>
      </c>
    </row>
    <row r="50" spans="2:5" x14ac:dyDescent="0.25">
      <c r="B50" t="s">
        <v>519</v>
      </c>
      <c r="C50" t="s">
        <v>530</v>
      </c>
      <c r="D50" s="22">
        <f>(BZ35+CC35+CF35+CI35+CL35+CO35+CR35+CU35+CX35+DA35+DD35+DG35+DJ35+DM35+DP35+DS35+DV35+DY35+EB35+EE35+EH35+EK35+EN35+EQ35+ET35)/25</f>
        <v>44.4</v>
      </c>
      <c r="E50" s="13">
        <f t="shared" si="9"/>
        <v>8.8800000000000008</v>
      </c>
    </row>
    <row r="51" spans="2:5" x14ac:dyDescent="0.25">
      <c r="B51" t="s">
        <v>520</v>
      </c>
      <c r="C51" t="s">
        <v>530</v>
      </c>
      <c r="D51" s="22">
        <f>(CA35+CD35+CG35+CJ35+CM35+CP35+CS35+CV35+CY35+DB35+DE35+DH35+DK35+DN35+DQ35+DT35+DW35+DZ35+EC35+EF35+EI35+EL35+EO35+ER35+EU35)/25</f>
        <v>32.4</v>
      </c>
      <c r="E51" s="13">
        <f t="shared" si="9"/>
        <v>6.48</v>
      </c>
    </row>
    <row r="52" spans="2:5" x14ac:dyDescent="0.25">
      <c r="B52" t="s">
        <v>521</v>
      </c>
      <c r="C52" t="s">
        <v>530</v>
      </c>
      <c r="D52" s="22">
        <f>(CB35+CE35+CH35+CK35+CN35+CQ35+CT35+CW35+CZ35+DC35+DF35+DI35+DL35+DO35+DR35+DU35+DX35+EA35+ED35+EG35+EJ35+EM35+EP35+ES35+EV35)/25</f>
        <v>21.8</v>
      </c>
      <c r="E52" s="13">
        <f t="shared" si="9"/>
        <v>4.3600000000000003</v>
      </c>
    </row>
    <row r="53" spans="2:5" x14ac:dyDescent="0.25">
      <c r="D53" s="19">
        <f>SUM(D50:D52)</f>
        <v>98.6</v>
      </c>
      <c r="E53" s="13">
        <f t="shared" si="9"/>
        <v>19.72</v>
      </c>
    </row>
    <row r="54" spans="2:5" x14ac:dyDescent="0.25">
      <c r="B54" t="s">
        <v>519</v>
      </c>
      <c r="C54" t="s">
        <v>531</v>
      </c>
      <c r="D54" s="22">
        <f>(EW35+EZ35+FC35+FF35+FI35)/5</f>
        <v>38</v>
      </c>
      <c r="E54" s="13">
        <f t="shared" si="9"/>
        <v>7.6</v>
      </c>
    </row>
    <row r="55" spans="2:5" x14ac:dyDescent="0.25">
      <c r="B55" t="s">
        <v>520</v>
      </c>
      <c r="C55" t="s">
        <v>531</v>
      </c>
      <c r="D55" s="22">
        <f>(EX35+FA35+FD35+FG35+FJ35)/5</f>
        <v>51</v>
      </c>
      <c r="E55" s="13">
        <f t="shared" si="9"/>
        <v>10.199999999999999</v>
      </c>
    </row>
    <row r="56" spans="2:5" x14ac:dyDescent="0.25">
      <c r="B56" t="s">
        <v>521</v>
      </c>
      <c r="C56" t="s">
        <v>531</v>
      </c>
      <c r="D56" s="22">
        <f>(EY35+FB35+FE35+FH35+FK35)/5</f>
        <v>11</v>
      </c>
      <c r="E56" s="13">
        <f t="shared" si="9"/>
        <v>2.2000000000000002</v>
      </c>
    </row>
    <row r="57" spans="2:5" x14ac:dyDescent="0.25">
      <c r="D57" s="19">
        <f>SUM(D54:D56)</f>
        <v>100</v>
      </c>
      <c r="E57" s="13">
        <f t="shared" si="9"/>
        <v>20</v>
      </c>
    </row>
  </sheetData>
  <sortState ref="B15:B33">
    <sortCondition ref="B14:B33"/>
  </sortState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I26" sqref="I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56</v>
      </c>
      <c r="B1" s="11" t="s">
        <v>334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3" t="s">
        <v>859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3" t="s">
        <v>0</v>
      </c>
      <c r="B4" s="33" t="s">
        <v>1</v>
      </c>
      <c r="C4" s="34" t="s">
        <v>20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27" t="s">
        <v>35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42" t="s">
        <v>44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4"/>
      <c r="GA4" s="25" t="s">
        <v>50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54" ht="13.5" customHeight="1" x14ac:dyDescent="0.25">
      <c r="A5" s="33"/>
      <c r="B5" s="33"/>
      <c r="C5" s="28" t="s">
        <v>21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19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232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233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61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36" t="s">
        <v>45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76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76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46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26" t="s">
        <v>51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 x14ac:dyDescent="0.25">
      <c r="A6" s="33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3"/>
      <c r="B11" s="33"/>
      <c r="C11" s="28" t="s">
        <v>335</v>
      </c>
      <c r="D11" s="28" t="s">
        <v>5</v>
      </c>
      <c r="E11" s="28" t="s">
        <v>6</v>
      </c>
      <c r="F11" s="28" t="s">
        <v>336</v>
      </c>
      <c r="G11" s="28" t="s">
        <v>7</v>
      </c>
      <c r="H11" s="28" t="s">
        <v>8</v>
      </c>
      <c r="I11" s="28" t="s">
        <v>392</v>
      </c>
      <c r="J11" s="28" t="s">
        <v>9</v>
      </c>
      <c r="K11" s="28" t="s">
        <v>10</v>
      </c>
      <c r="L11" s="28" t="s">
        <v>337</v>
      </c>
      <c r="M11" s="28" t="s">
        <v>9</v>
      </c>
      <c r="N11" s="28" t="s">
        <v>10</v>
      </c>
      <c r="O11" s="28" t="s">
        <v>338</v>
      </c>
      <c r="P11" s="28" t="s">
        <v>11</v>
      </c>
      <c r="Q11" s="28" t="s">
        <v>4</v>
      </c>
      <c r="R11" s="28" t="s">
        <v>339</v>
      </c>
      <c r="S11" s="28" t="s">
        <v>6</v>
      </c>
      <c r="T11" s="28" t="s">
        <v>12</v>
      </c>
      <c r="U11" s="28" t="s">
        <v>340</v>
      </c>
      <c r="V11" s="28"/>
      <c r="W11" s="28"/>
      <c r="X11" s="28" t="s">
        <v>341</v>
      </c>
      <c r="Y11" s="28"/>
      <c r="Z11" s="28"/>
      <c r="AA11" s="28" t="s">
        <v>393</v>
      </c>
      <c r="AB11" s="28"/>
      <c r="AC11" s="28"/>
      <c r="AD11" s="28" t="s">
        <v>342</v>
      </c>
      <c r="AE11" s="28"/>
      <c r="AF11" s="28"/>
      <c r="AG11" s="28" t="s">
        <v>343</v>
      </c>
      <c r="AH11" s="28"/>
      <c r="AI11" s="28"/>
      <c r="AJ11" s="28" t="s">
        <v>344</v>
      </c>
      <c r="AK11" s="28"/>
      <c r="AL11" s="28"/>
      <c r="AM11" s="26" t="s">
        <v>345</v>
      </c>
      <c r="AN11" s="26"/>
      <c r="AO11" s="26"/>
      <c r="AP11" s="28" t="s">
        <v>346</v>
      </c>
      <c r="AQ11" s="28"/>
      <c r="AR11" s="28"/>
      <c r="AS11" s="28" t="s">
        <v>347</v>
      </c>
      <c r="AT11" s="28"/>
      <c r="AU11" s="28"/>
      <c r="AV11" s="28" t="s">
        <v>348</v>
      </c>
      <c r="AW11" s="28"/>
      <c r="AX11" s="28"/>
      <c r="AY11" s="28" t="s">
        <v>349</v>
      </c>
      <c r="AZ11" s="28"/>
      <c r="BA11" s="28"/>
      <c r="BB11" s="28" t="s">
        <v>350</v>
      </c>
      <c r="BC11" s="28"/>
      <c r="BD11" s="28"/>
      <c r="BE11" s="26" t="s">
        <v>394</v>
      </c>
      <c r="BF11" s="26"/>
      <c r="BG11" s="26"/>
      <c r="BH11" s="26" t="s">
        <v>351</v>
      </c>
      <c r="BI11" s="26"/>
      <c r="BJ11" s="26"/>
      <c r="BK11" s="28" t="s">
        <v>352</v>
      </c>
      <c r="BL11" s="28"/>
      <c r="BM11" s="28"/>
      <c r="BN11" s="28" t="s">
        <v>353</v>
      </c>
      <c r="BO11" s="28"/>
      <c r="BP11" s="28"/>
      <c r="BQ11" s="26" t="s">
        <v>354</v>
      </c>
      <c r="BR11" s="26"/>
      <c r="BS11" s="26"/>
      <c r="BT11" s="28" t="s">
        <v>355</v>
      </c>
      <c r="BU11" s="28"/>
      <c r="BV11" s="28"/>
      <c r="BW11" s="26" t="s">
        <v>356</v>
      </c>
      <c r="BX11" s="26"/>
      <c r="BY11" s="26"/>
      <c r="BZ11" s="26" t="s">
        <v>357</v>
      </c>
      <c r="CA11" s="26"/>
      <c r="CB11" s="26"/>
      <c r="CC11" s="26" t="s">
        <v>395</v>
      </c>
      <c r="CD11" s="26"/>
      <c r="CE11" s="26"/>
      <c r="CF11" s="26" t="s">
        <v>358</v>
      </c>
      <c r="CG11" s="26"/>
      <c r="CH11" s="26"/>
      <c r="CI11" s="26" t="s">
        <v>359</v>
      </c>
      <c r="CJ11" s="26"/>
      <c r="CK11" s="26"/>
      <c r="CL11" s="26" t="s">
        <v>360</v>
      </c>
      <c r="CM11" s="26"/>
      <c r="CN11" s="26"/>
      <c r="CO11" s="26" t="s">
        <v>361</v>
      </c>
      <c r="CP11" s="26"/>
      <c r="CQ11" s="26"/>
      <c r="CR11" s="26" t="s">
        <v>362</v>
      </c>
      <c r="CS11" s="26"/>
      <c r="CT11" s="26"/>
      <c r="CU11" s="26" t="s">
        <v>396</v>
      </c>
      <c r="CV11" s="26"/>
      <c r="CW11" s="26"/>
      <c r="CX11" s="26" t="s">
        <v>363</v>
      </c>
      <c r="CY11" s="26"/>
      <c r="CZ11" s="26"/>
      <c r="DA11" s="26" t="s">
        <v>364</v>
      </c>
      <c r="DB11" s="26"/>
      <c r="DC11" s="26"/>
      <c r="DD11" s="26" t="s">
        <v>365</v>
      </c>
      <c r="DE11" s="26"/>
      <c r="DF11" s="26"/>
      <c r="DG11" s="26" t="s">
        <v>366</v>
      </c>
      <c r="DH11" s="26"/>
      <c r="DI11" s="26"/>
      <c r="DJ11" s="26" t="s">
        <v>367</v>
      </c>
      <c r="DK11" s="26"/>
      <c r="DL11" s="26"/>
      <c r="DM11" s="26" t="s">
        <v>368</v>
      </c>
      <c r="DN11" s="26"/>
      <c r="DO11" s="26"/>
      <c r="DP11" s="26" t="s">
        <v>369</v>
      </c>
      <c r="DQ11" s="26"/>
      <c r="DR11" s="26"/>
      <c r="DS11" s="26" t="s">
        <v>370</v>
      </c>
      <c r="DT11" s="26"/>
      <c r="DU11" s="26"/>
      <c r="DV11" s="26" t="s">
        <v>371</v>
      </c>
      <c r="DW11" s="26"/>
      <c r="DX11" s="26"/>
      <c r="DY11" s="26" t="s">
        <v>397</v>
      </c>
      <c r="DZ11" s="26"/>
      <c r="EA11" s="26"/>
      <c r="EB11" s="26" t="s">
        <v>372</v>
      </c>
      <c r="EC11" s="26"/>
      <c r="ED11" s="26"/>
      <c r="EE11" s="26" t="s">
        <v>373</v>
      </c>
      <c r="EF11" s="26"/>
      <c r="EG11" s="26"/>
      <c r="EH11" s="26" t="s">
        <v>374</v>
      </c>
      <c r="EI11" s="26"/>
      <c r="EJ11" s="26"/>
      <c r="EK11" s="26" t="s">
        <v>375</v>
      </c>
      <c r="EL11" s="26"/>
      <c r="EM11" s="26"/>
      <c r="EN11" s="26" t="s">
        <v>376</v>
      </c>
      <c r="EO11" s="26"/>
      <c r="EP11" s="26"/>
      <c r="EQ11" s="26" t="s">
        <v>377</v>
      </c>
      <c r="ER11" s="26"/>
      <c r="ES11" s="26"/>
      <c r="ET11" s="26" t="s">
        <v>378</v>
      </c>
      <c r="EU11" s="26"/>
      <c r="EV11" s="26"/>
      <c r="EW11" s="26" t="s">
        <v>379</v>
      </c>
      <c r="EX11" s="26"/>
      <c r="EY11" s="26"/>
      <c r="EZ11" s="26" t="s">
        <v>380</v>
      </c>
      <c r="FA11" s="26"/>
      <c r="FB11" s="26"/>
      <c r="FC11" s="26" t="s">
        <v>398</v>
      </c>
      <c r="FD11" s="26"/>
      <c r="FE11" s="26"/>
      <c r="FF11" s="26" t="s">
        <v>381</v>
      </c>
      <c r="FG11" s="26"/>
      <c r="FH11" s="26"/>
      <c r="FI11" s="26" t="s">
        <v>382</v>
      </c>
      <c r="FJ11" s="26"/>
      <c r="FK11" s="26"/>
      <c r="FL11" s="26" t="s">
        <v>383</v>
      </c>
      <c r="FM11" s="26"/>
      <c r="FN11" s="26"/>
      <c r="FO11" s="26" t="s">
        <v>384</v>
      </c>
      <c r="FP11" s="26"/>
      <c r="FQ11" s="26"/>
      <c r="FR11" s="26" t="s">
        <v>385</v>
      </c>
      <c r="FS11" s="26"/>
      <c r="FT11" s="26"/>
      <c r="FU11" s="26" t="s">
        <v>386</v>
      </c>
      <c r="FV11" s="26"/>
      <c r="FW11" s="26"/>
      <c r="FX11" s="26" t="s">
        <v>399</v>
      </c>
      <c r="FY11" s="26"/>
      <c r="FZ11" s="26"/>
      <c r="GA11" s="26" t="s">
        <v>387</v>
      </c>
      <c r="GB11" s="26"/>
      <c r="GC11" s="26"/>
      <c r="GD11" s="26" t="s">
        <v>388</v>
      </c>
      <c r="GE11" s="26"/>
      <c r="GF11" s="26"/>
      <c r="GG11" s="26" t="s">
        <v>400</v>
      </c>
      <c r="GH11" s="26"/>
      <c r="GI11" s="26"/>
      <c r="GJ11" s="26" t="s">
        <v>389</v>
      </c>
      <c r="GK11" s="26"/>
      <c r="GL11" s="26"/>
      <c r="GM11" s="26" t="s">
        <v>390</v>
      </c>
      <c r="GN11" s="26"/>
      <c r="GO11" s="26"/>
      <c r="GP11" s="26" t="s">
        <v>391</v>
      </c>
      <c r="GQ11" s="26"/>
      <c r="GR11" s="26"/>
    </row>
    <row r="12" spans="1:254" ht="85.5" customHeight="1" x14ac:dyDescent="0.25">
      <c r="A12" s="33"/>
      <c r="B12" s="33"/>
      <c r="C12" s="24" t="s">
        <v>692</v>
      </c>
      <c r="D12" s="24"/>
      <c r="E12" s="24"/>
      <c r="F12" s="24" t="s">
        <v>695</v>
      </c>
      <c r="G12" s="24"/>
      <c r="H12" s="24"/>
      <c r="I12" s="24" t="s">
        <v>698</v>
      </c>
      <c r="J12" s="24"/>
      <c r="K12" s="24"/>
      <c r="L12" s="24" t="s">
        <v>428</v>
      </c>
      <c r="M12" s="24"/>
      <c r="N12" s="24"/>
      <c r="O12" s="24" t="s">
        <v>701</v>
      </c>
      <c r="P12" s="24"/>
      <c r="Q12" s="24"/>
      <c r="R12" s="24" t="s">
        <v>704</v>
      </c>
      <c r="S12" s="24"/>
      <c r="T12" s="24"/>
      <c r="U12" s="24" t="s">
        <v>708</v>
      </c>
      <c r="V12" s="24"/>
      <c r="W12" s="24"/>
      <c r="X12" s="24" t="s">
        <v>429</v>
      </c>
      <c r="Y12" s="24"/>
      <c r="Z12" s="24"/>
      <c r="AA12" s="24" t="s">
        <v>430</v>
      </c>
      <c r="AB12" s="24"/>
      <c r="AC12" s="24"/>
      <c r="AD12" s="24" t="s">
        <v>431</v>
      </c>
      <c r="AE12" s="24"/>
      <c r="AF12" s="24"/>
      <c r="AG12" s="24" t="s">
        <v>713</v>
      </c>
      <c r="AH12" s="24"/>
      <c r="AI12" s="24"/>
      <c r="AJ12" s="24" t="s">
        <v>432</v>
      </c>
      <c r="AK12" s="24"/>
      <c r="AL12" s="24"/>
      <c r="AM12" s="24" t="s">
        <v>433</v>
      </c>
      <c r="AN12" s="24"/>
      <c r="AO12" s="24"/>
      <c r="AP12" s="24" t="s">
        <v>434</v>
      </c>
      <c r="AQ12" s="24"/>
      <c r="AR12" s="24"/>
      <c r="AS12" s="24" t="s">
        <v>716</v>
      </c>
      <c r="AT12" s="24"/>
      <c r="AU12" s="24"/>
      <c r="AV12" s="24" t="s">
        <v>810</v>
      </c>
      <c r="AW12" s="24"/>
      <c r="AX12" s="24"/>
      <c r="AY12" s="24" t="s">
        <v>435</v>
      </c>
      <c r="AZ12" s="24"/>
      <c r="BA12" s="24"/>
      <c r="BB12" s="24" t="s">
        <v>422</v>
      </c>
      <c r="BC12" s="24"/>
      <c r="BD12" s="24"/>
      <c r="BE12" s="24" t="s">
        <v>436</v>
      </c>
      <c r="BF12" s="24"/>
      <c r="BG12" s="24"/>
      <c r="BH12" s="24" t="s">
        <v>722</v>
      </c>
      <c r="BI12" s="24"/>
      <c r="BJ12" s="24"/>
      <c r="BK12" s="24" t="s">
        <v>437</v>
      </c>
      <c r="BL12" s="24"/>
      <c r="BM12" s="24"/>
      <c r="BN12" s="24" t="s">
        <v>438</v>
      </c>
      <c r="BO12" s="24"/>
      <c r="BP12" s="24"/>
      <c r="BQ12" s="24" t="s">
        <v>439</v>
      </c>
      <c r="BR12" s="24"/>
      <c r="BS12" s="24"/>
      <c r="BT12" s="24" t="s">
        <v>440</v>
      </c>
      <c r="BU12" s="24"/>
      <c r="BV12" s="24"/>
      <c r="BW12" s="24" t="s">
        <v>729</v>
      </c>
      <c r="BX12" s="24"/>
      <c r="BY12" s="24"/>
      <c r="BZ12" s="24" t="s">
        <v>447</v>
      </c>
      <c r="CA12" s="24"/>
      <c r="CB12" s="24"/>
      <c r="CC12" s="24" t="s">
        <v>733</v>
      </c>
      <c r="CD12" s="24"/>
      <c r="CE12" s="24"/>
      <c r="CF12" s="24" t="s">
        <v>448</v>
      </c>
      <c r="CG12" s="24"/>
      <c r="CH12" s="24"/>
      <c r="CI12" s="24" t="s">
        <v>449</v>
      </c>
      <c r="CJ12" s="24"/>
      <c r="CK12" s="24"/>
      <c r="CL12" s="24" t="s">
        <v>450</v>
      </c>
      <c r="CM12" s="24"/>
      <c r="CN12" s="24"/>
      <c r="CO12" s="24" t="s">
        <v>492</v>
      </c>
      <c r="CP12" s="24"/>
      <c r="CQ12" s="24"/>
      <c r="CR12" s="24" t="s">
        <v>489</v>
      </c>
      <c r="CS12" s="24"/>
      <c r="CT12" s="24"/>
      <c r="CU12" s="24" t="s">
        <v>493</v>
      </c>
      <c r="CV12" s="24"/>
      <c r="CW12" s="24"/>
      <c r="CX12" s="24" t="s">
        <v>490</v>
      </c>
      <c r="CY12" s="24"/>
      <c r="CZ12" s="24"/>
      <c r="DA12" s="24" t="s">
        <v>491</v>
      </c>
      <c r="DB12" s="24"/>
      <c r="DC12" s="24"/>
      <c r="DD12" s="24" t="s">
        <v>745</v>
      </c>
      <c r="DE12" s="24"/>
      <c r="DF12" s="24"/>
      <c r="DG12" s="24" t="s">
        <v>748</v>
      </c>
      <c r="DH12" s="24"/>
      <c r="DI12" s="24"/>
      <c r="DJ12" s="24" t="s">
        <v>494</v>
      </c>
      <c r="DK12" s="24"/>
      <c r="DL12" s="24"/>
      <c r="DM12" s="24" t="s">
        <v>752</v>
      </c>
      <c r="DN12" s="24"/>
      <c r="DO12" s="24"/>
      <c r="DP12" s="24" t="s">
        <v>495</v>
      </c>
      <c r="DQ12" s="24"/>
      <c r="DR12" s="24"/>
      <c r="DS12" s="24" t="s">
        <v>496</v>
      </c>
      <c r="DT12" s="24"/>
      <c r="DU12" s="24"/>
      <c r="DV12" s="24" t="s">
        <v>760</v>
      </c>
      <c r="DW12" s="24"/>
      <c r="DX12" s="24"/>
      <c r="DY12" s="24" t="s">
        <v>497</v>
      </c>
      <c r="DZ12" s="24"/>
      <c r="EA12" s="24"/>
      <c r="EB12" s="24" t="s">
        <v>498</v>
      </c>
      <c r="EC12" s="24"/>
      <c r="ED12" s="24"/>
      <c r="EE12" s="24" t="s">
        <v>499</v>
      </c>
      <c r="EF12" s="24"/>
      <c r="EG12" s="24"/>
      <c r="EH12" s="24" t="s">
        <v>500</v>
      </c>
      <c r="EI12" s="24"/>
      <c r="EJ12" s="24"/>
      <c r="EK12" s="38" t="s">
        <v>501</v>
      </c>
      <c r="EL12" s="38"/>
      <c r="EM12" s="38"/>
      <c r="EN12" s="24" t="s">
        <v>771</v>
      </c>
      <c r="EO12" s="24"/>
      <c r="EP12" s="24"/>
      <c r="EQ12" s="24" t="s">
        <v>502</v>
      </c>
      <c r="ER12" s="24"/>
      <c r="ES12" s="24"/>
      <c r="ET12" s="24" t="s">
        <v>503</v>
      </c>
      <c r="EU12" s="24"/>
      <c r="EV12" s="24"/>
      <c r="EW12" s="24" t="s">
        <v>777</v>
      </c>
      <c r="EX12" s="24"/>
      <c r="EY12" s="24"/>
      <c r="EZ12" s="24" t="s">
        <v>505</v>
      </c>
      <c r="FA12" s="24"/>
      <c r="FB12" s="24"/>
      <c r="FC12" s="24" t="s">
        <v>506</v>
      </c>
      <c r="FD12" s="24"/>
      <c r="FE12" s="24"/>
      <c r="FF12" s="24" t="s">
        <v>504</v>
      </c>
      <c r="FG12" s="24"/>
      <c r="FH12" s="24"/>
      <c r="FI12" s="24" t="s">
        <v>782</v>
      </c>
      <c r="FJ12" s="24"/>
      <c r="FK12" s="24"/>
      <c r="FL12" s="24" t="s">
        <v>507</v>
      </c>
      <c r="FM12" s="24"/>
      <c r="FN12" s="24"/>
      <c r="FO12" s="24" t="s">
        <v>786</v>
      </c>
      <c r="FP12" s="24"/>
      <c r="FQ12" s="24"/>
      <c r="FR12" s="24" t="s">
        <v>508</v>
      </c>
      <c r="FS12" s="24"/>
      <c r="FT12" s="24"/>
      <c r="FU12" s="38" t="s">
        <v>813</v>
      </c>
      <c r="FV12" s="38"/>
      <c r="FW12" s="38"/>
      <c r="FX12" s="24" t="s">
        <v>814</v>
      </c>
      <c r="FY12" s="24"/>
      <c r="FZ12" s="24"/>
      <c r="GA12" s="24" t="s">
        <v>512</v>
      </c>
      <c r="GB12" s="24"/>
      <c r="GC12" s="24"/>
      <c r="GD12" s="24" t="s">
        <v>792</v>
      </c>
      <c r="GE12" s="24"/>
      <c r="GF12" s="24"/>
      <c r="GG12" s="24" t="s">
        <v>513</v>
      </c>
      <c r="GH12" s="24"/>
      <c r="GI12" s="24"/>
      <c r="GJ12" s="24" t="s">
        <v>798</v>
      </c>
      <c r="GK12" s="24"/>
      <c r="GL12" s="24"/>
      <c r="GM12" s="24" t="s">
        <v>802</v>
      </c>
      <c r="GN12" s="24"/>
      <c r="GO12" s="24"/>
      <c r="GP12" s="24" t="s">
        <v>815</v>
      </c>
      <c r="GQ12" s="24"/>
      <c r="GR12" s="24"/>
    </row>
    <row r="13" spans="1:254" ht="180" x14ac:dyDescent="0.25">
      <c r="A13" s="33"/>
      <c r="B13" s="33"/>
      <c r="C13" s="15" t="s">
        <v>693</v>
      </c>
      <c r="D13" s="15" t="s">
        <v>694</v>
      </c>
      <c r="E13" s="15" t="s">
        <v>17</v>
      </c>
      <c r="F13" s="15" t="s">
        <v>401</v>
      </c>
      <c r="G13" s="15" t="s">
        <v>696</v>
      </c>
      <c r="H13" s="15" t="s">
        <v>697</v>
      </c>
      <c r="I13" s="15" t="s">
        <v>234</v>
      </c>
      <c r="J13" s="15" t="s">
        <v>699</v>
      </c>
      <c r="K13" s="15" t="s">
        <v>700</v>
      </c>
      <c r="L13" s="15" t="s">
        <v>402</v>
      </c>
      <c r="M13" s="15" t="s">
        <v>403</v>
      </c>
      <c r="N13" s="15" t="s">
        <v>404</v>
      </c>
      <c r="O13" s="15" t="s">
        <v>702</v>
      </c>
      <c r="P13" s="15" t="s">
        <v>702</v>
      </c>
      <c r="Q13" s="15" t="s">
        <v>703</v>
      </c>
      <c r="R13" s="15" t="s">
        <v>705</v>
      </c>
      <c r="S13" s="15" t="s">
        <v>706</v>
      </c>
      <c r="T13" s="15" t="s">
        <v>707</v>
      </c>
      <c r="U13" s="15" t="s">
        <v>709</v>
      </c>
      <c r="V13" s="15" t="s">
        <v>710</v>
      </c>
      <c r="W13" s="15" t="s">
        <v>711</v>
      </c>
      <c r="X13" s="15" t="s">
        <v>100</v>
      </c>
      <c r="Y13" s="15" t="s">
        <v>112</v>
      </c>
      <c r="Z13" s="15" t="s">
        <v>113</v>
      </c>
      <c r="AA13" s="15" t="s">
        <v>405</v>
      </c>
      <c r="AB13" s="15" t="s">
        <v>406</v>
      </c>
      <c r="AC13" s="15" t="s">
        <v>407</v>
      </c>
      <c r="AD13" s="15" t="s">
        <v>408</v>
      </c>
      <c r="AE13" s="15" t="s">
        <v>409</v>
      </c>
      <c r="AF13" s="15" t="s">
        <v>712</v>
      </c>
      <c r="AG13" s="15" t="s">
        <v>410</v>
      </c>
      <c r="AH13" s="15" t="s">
        <v>411</v>
      </c>
      <c r="AI13" s="15" t="s">
        <v>714</v>
      </c>
      <c r="AJ13" s="15" t="s">
        <v>117</v>
      </c>
      <c r="AK13" s="15" t="s">
        <v>715</v>
      </c>
      <c r="AL13" s="15" t="s">
        <v>412</v>
      </c>
      <c r="AM13" s="15" t="s">
        <v>413</v>
      </c>
      <c r="AN13" s="15" t="s">
        <v>414</v>
      </c>
      <c r="AO13" s="15" t="s">
        <v>415</v>
      </c>
      <c r="AP13" s="15" t="s">
        <v>145</v>
      </c>
      <c r="AQ13" s="15" t="s">
        <v>541</v>
      </c>
      <c r="AR13" s="15" t="s">
        <v>146</v>
      </c>
      <c r="AS13" s="15" t="s">
        <v>717</v>
      </c>
      <c r="AT13" s="15" t="s">
        <v>718</v>
      </c>
      <c r="AU13" s="15" t="s">
        <v>34</v>
      </c>
      <c r="AV13" s="15" t="s">
        <v>418</v>
      </c>
      <c r="AW13" s="15" t="s">
        <v>419</v>
      </c>
      <c r="AX13" s="15" t="s">
        <v>420</v>
      </c>
      <c r="AY13" s="15" t="s">
        <v>421</v>
      </c>
      <c r="AZ13" s="15" t="s">
        <v>719</v>
      </c>
      <c r="BA13" s="15" t="s">
        <v>95</v>
      </c>
      <c r="BB13" s="15" t="s">
        <v>720</v>
      </c>
      <c r="BC13" s="15" t="s">
        <v>423</v>
      </c>
      <c r="BD13" s="15" t="s">
        <v>721</v>
      </c>
      <c r="BE13" s="15" t="s">
        <v>31</v>
      </c>
      <c r="BF13" s="15" t="s">
        <v>424</v>
      </c>
      <c r="BG13" s="15" t="s">
        <v>107</v>
      </c>
      <c r="BH13" s="15" t="s">
        <v>723</v>
      </c>
      <c r="BI13" s="15" t="s">
        <v>724</v>
      </c>
      <c r="BJ13" s="15" t="s">
        <v>725</v>
      </c>
      <c r="BK13" s="15" t="s">
        <v>255</v>
      </c>
      <c r="BL13" s="15" t="s">
        <v>416</v>
      </c>
      <c r="BM13" s="15" t="s">
        <v>417</v>
      </c>
      <c r="BN13" s="15" t="s">
        <v>250</v>
      </c>
      <c r="BO13" s="15" t="s">
        <v>24</v>
      </c>
      <c r="BP13" s="15" t="s">
        <v>726</v>
      </c>
      <c r="BQ13" s="15" t="s">
        <v>25</v>
      </c>
      <c r="BR13" s="15" t="s">
        <v>727</v>
      </c>
      <c r="BS13" s="15" t="s">
        <v>728</v>
      </c>
      <c r="BT13" s="15" t="s">
        <v>425</v>
      </c>
      <c r="BU13" s="15" t="s">
        <v>426</v>
      </c>
      <c r="BV13" s="15" t="s">
        <v>427</v>
      </c>
      <c r="BW13" s="15" t="s">
        <v>730</v>
      </c>
      <c r="BX13" s="15" t="s">
        <v>731</v>
      </c>
      <c r="BY13" s="15" t="s">
        <v>732</v>
      </c>
      <c r="BZ13" s="15" t="s">
        <v>121</v>
      </c>
      <c r="CA13" s="15" t="s">
        <v>122</v>
      </c>
      <c r="CB13" s="15" t="s">
        <v>441</v>
      </c>
      <c r="CC13" s="15" t="s">
        <v>734</v>
      </c>
      <c r="CD13" s="15" t="s">
        <v>735</v>
      </c>
      <c r="CE13" s="15" t="s">
        <v>736</v>
      </c>
      <c r="CF13" s="15" t="s">
        <v>737</v>
      </c>
      <c r="CG13" s="15" t="s">
        <v>738</v>
      </c>
      <c r="CH13" s="15" t="s">
        <v>739</v>
      </c>
      <c r="CI13" s="15" t="s">
        <v>442</v>
      </c>
      <c r="CJ13" s="15" t="s">
        <v>443</v>
      </c>
      <c r="CK13" s="15" t="s">
        <v>444</v>
      </c>
      <c r="CL13" s="15" t="s">
        <v>445</v>
      </c>
      <c r="CM13" s="15" t="s">
        <v>446</v>
      </c>
      <c r="CN13" s="15" t="s">
        <v>740</v>
      </c>
      <c r="CO13" s="15" t="s">
        <v>741</v>
      </c>
      <c r="CP13" s="15" t="s">
        <v>742</v>
      </c>
      <c r="CQ13" s="15" t="s">
        <v>743</v>
      </c>
      <c r="CR13" s="15" t="s">
        <v>134</v>
      </c>
      <c r="CS13" s="15" t="s">
        <v>744</v>
      </c>
      <c r="CT13" s="15" t="s">
        <v>135</v>
      </c>
      <c r="CU13" s="15" t="s">
        <v>457</v>
      </c>
      <c r="CV13" s="15" t="s">
        <v>458</v>
      </c>
      <c r="CW13" s="15" t="s">
        <v>459</v>
      </c>
      <c r="CX13" s="15" t="s">
        <v>451</v>
      </c>
      <c r="CY13" s="15" t="s">
        <v>452</v>
      </c>
      <c r="CZ13" s="15" t="s">
        <v>453</v>
      </c>
      <c r="DA13" s="15" t="s">
        <v>454</v>
      </c>
      <c r="DB13" s="15" t="s">
        <v>455</v>
      </c>
      <c r="DC13" s="15" t="s">
        <v>456</v>
      </c>
      <c r="DD13" s="15" t="s">
        <v>460</v>
      </c>
      <c r="DE13" s="15" t="s">
        <v>746</v>
      </c>
      <c r="DF13" s="15" t="s">
        <v>747</v>
      </c>
      <c r="DG13" s="15" t="s">
        <v>464</v>
      </c>
      <c r="DH13" s="15" t="s">
        <v>465</v>
      </c>
      <c r="DI13" s="15" t="s">
        <v>749</v>
      </c>
      <c r="DJ13" s="15" t="s">
        <v>750</v>
      </c>
      <c r="DK13" s="15" t="s">
        <v>461</v>
      </c>
      <c r="DL13" s="15" t="s">
        <v>751</v>
      </c>
      <c r="DM13" s="15" t="s">
        <v>462</v>
      </c>
      <c r="DN13" s="15" t="s">
        <v>753</v>
      </c>
      <c r="DO13" s="15" t="s">
        <v>754</v>
      </c>
      <c r="DP13" s="15" t="s">
        <v>463</v>
      </c>
      <c r="DQ13" s="15" t="s">
        <v>755</v>
      </c>
      <c r="DR13" s="15" t="s">
        <v>756</v>
      </c>
      <c r="DS13" s="15" t="s">
        <v>757</v>
      </c>
      <c r="DT13" s="15" t="s">
        <v>758</v>
      </c>
      <c r="DU13" s="15" t="s">
        <v>759</v>
      </c>
      <c r="DV13" s="15" t="s">
        <v>761</v>
      </c>
      <c r="DW13" s="15" t="s">
        <v>762</v>
      </c>
      <c r="DX13" s="15" t="s">
        <v>811</v>
      </c>
      <c r="DY13" s="15" t="s">
        <v>763</v>
      </c>
      <c r="DZ13" s="15" t="s">
        <v>812</v>
      </c>
      <c r="EA13" s="15" t="s">
        <v>764</v>
      </c>
      <c r="EB13" s="15" t="s">
        <v>466</v>
      </c>
      <c r="EC13" s="15" t="s">
        <v>467</v>
      </c>
      <c r="ED13" s="15" t="s">
        <v>765</v>
      </c>
      <c r="EE13" s="15" t="s">
        <v>305</v>
      </c>
      <c r="EF13" s="15" t="s">
        <v>468</v>
      </c>
      <c r="EG13" s="15" t="s">
        <v>766</v>
      </c>
      <c r="EH13" s="15" t="s">
        <v>469</v>
      </c>
      <c r="EI13" s="15" t="s">
        <v>470</v>
      </c>
      <c r="EJ13" s="15" t="s">
        <v>767</v>
      </c>
      <c r="EK13" s="15" t="s">
        <v>768</v>
      </c>
      <c r="EL13" s="15" t="s">
        <v>769</v>
      </c>
      <c r="EM13" s="15" t="s">
        <v>770</v>
      </c>
      <c r="EN13" s="15" t="s">
        <v>471</v>
      </c>
      <c r="EO13" s="15" t="s">
        <v>472</v>
      </c>
      <c r="EP13" s="15" t="s">
        <v>772</v>
      </c>
      <c r="EQ13" s="15" t="s">
        <v>473</v>
      </c>
      <c r="ER13" s="15" t="s">
        <v>474</v>
      </c>
      <c r="ES13" s="15" t="s">
        <v>773</v>
      </c>
      <c r="ET13" s="15" t="s">
        <v>774</v>
      </c>
      <c r="EU13" s="15" t="s">
        <v>775</v>
      </c>
      <c r="EV13" s="15" t="s">
        <v>776</v>
      </c>
      <c r="EW13" s="15" t="s">
        <v>778</v>
      </c>
      <c r="EX13" s="15" t="s">
        <v>779</v>
      </c>
      <c r="EY13" s="15" t="s">
        <v>780</v>
      </c>
      <c r="EZ13" s="15" t="s">
        <v>145</v>
      </c>
      <c r="FA13" s="15" t="s">
        <v>153</v>
      </c>
      <c r="FB13" s="15" t="s">
        <v>146</v>
      </c>
      <c r="FC13" s="15" t="s">
        <v>478</v>
      </c>
      <c r="FD13" s="15" t="s">
        <v>479</v>
      </c>
      <c r="FE13" s="15" t="s">
        <v>781</v>
      </c>
      <c r="FF13" s="15" t="s">
        <v>475</v>
      </c>
      <c r="FG13" s="15" t="s">
        <v>476</v>
      </c>
      <c r="FH13" s="15" t="s">
        <v>477</v>
      </c>
      <c r="FI13" s="15" t="s">
        <v>783</v>
      </c>
      <c r="FJ13" s="15" t="s">
        <v>784</v>
      </c>
      <c r="FK13" s="15" t="s">
        <v>785</v>
      </c>
      <c r="FL13" s="15" t="s">
        <v>480</v>
      </c>
      <c r="FM13" s="15" t="s">
        <v>481</v>
      </c>
      <c r="FN13" s="15" t="s">
        <v>482</v>
      </c>
      <c r="FO13" s="15" t="s">
        <v>787</v>
      </c>
      <c r="FP13" s="15" t="s">
        <v>788</v>
      </c>
      <c r="FQ13" s="15" t="s">
        <v>789</v>
      </c>
      <c r="FR13" s="15" t="s">
        <v>483</v>
      </c>
      <c r="FS13" s="15" t="s">
        <v>484</v>
      </c>
      <c r="FT13" s="15" t="s">
        <v>485</v>
      </c>
      <c r="FU13" s="15" t="s">
        <v>486</v>
      </c>
      <c r="FV13" s="15" t="s">
        <v>266</v>
      </c>
      <c r="FW13" s="15" t="s">
        <v>487</v>
      </c>
      <c r="FX13" s="15" t="s">
        <v>488</v>
      </c>
      <c r="FY13" s="15" t="s">
        <v>790</v>
      </c>
      <c r="FZ13" s="15" t="s">
        <v>791</v>
      </c>
      <c r="GA13" s="15" t="s">
        <v>509</v>
      </c>
      <c r="GB13" s="15" t="s">
        <v>510</v>
      </c>
      <c r="GC13" s="15" t="s">
        <v>511</v>
      </c>
      <c r="GD13" s="15" t="s">
        <v>793</v>
      </c>
      <c r="GE13" s="15" t="s">
        <v>794</v>
      </c>
      <c r="GF13" s="15" t="s">
        <v>795</v>
      </c>
      <c r="GG13" s="15" t="s">
        <v>514</v>
      </c>
      <c r="GH13" s="15" t="s">
        <v>796</v>
      </c>
      <c r="GI13" s="15" t="s">
        <v>797</v>
      </c>
      <c r="GJ13" s="15" t="s">
        <v>799</v>
      </c>
      <c r="GK13" s="15" t="s">
        <v>800</v>
      </c>
      <c r="GL13" s="15" t="s">
        <v>801</v>
      </c>
      <c r="GM13" s="15" t="s">
        <v>515</v>
      </c>
      <c r="GN13" s="15" t="s">
        <v>516</v>
      </c>
      <c r="GO13" s="15" t="s">
        <v>517</v>
      </c>
      <c r="GP13" s="15" t="s">
        <v>803</v>
      </c>
      <c r="GQ13" s="15" t="s">
        <v>804</v>
      </c>
      <c r="GR13" s="15" t="s">
        <v>805</v>
      </c>
    </row>
    <row r="14" spans="1:254" ht="15.75" x14ac:dyDescent="0.25">
      <c r="A14" s="17">
        <v>1</v>
      </c>
      <c r="B14" s="10" t="s">
        <v>860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/>
      <c r="CO14" s="4">
        <v>1</v>
      </c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2">
        <v>2</v>
      </c>
      <c r="B15" s="1" t="s">
        <v>861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 t="s">
        <v>862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/>
      <c r="BT16" s="4">
        <v>1</v>
      </c>
      <c r="BU16" s="4"/>
      <c r="BV16" s="4">
        <v>1</v>
      </c>
      <c r="BW16" s="4"/>
      <c r="BX16" s="4"/>
      <c r="BY16" s="4"/>
      <c r="BZ16" s="4">
        <v>1</v>
      </c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 t="s">
        <v>863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>
        <v>1</v>
      </c>
      <c r="CI17" s="4"/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5</v>
      </c>
      <c r="B18" s="1" t="s">
        <v>864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/>
      <c r="AL18" s="4">
        <v>1</v>
      </c>
      <c r="AM18" s="4"/>
      <c r="AN18" s="4"/>
      <c r="AO18" s="4">
        <v>1</v>
      </c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>
        <v>1</v>
      </c>
      <c r="BN18" s="4"/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/>
      <c r="CO18" s="4"/>
      <c r="CP18" s="4">
        <v>1</v>
      </c>
      <c r="CQ18" s="4"/>
      <c r="CR18" s="4"/>
      <c r="CS18" s="4">
        <v>1</v>
      </c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/>
      <c r="ET18" s="4">
        <v>1</v>
      </c>
      <c r="EU18" s="4"/>
      <c r="EV18" s="4"/>
      <c r="EW18" s="4">
        <v>1</v>
      </c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6</v>
      </c>
      <c r="B19" s="1" t="s">
        <v>865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>
        <v>1</v>
      </c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>
        <v>1</v>
      </c>
      <c r="BT19" s="4"/>
      <c r="BU19" s="4"/>
      <c r="BV19" s="4"/>
      <c r="BW19" s="4">
        <v>1</v>
      </c>
      <c r="BX19" s="4"/>
      <c r="BY19" s="4">
        <v>1</v>
      </c>
      <c r="BZ19" s="4"/>
      <c r="CA19" s="4"/>
      <c r="CB19" s="4">
        <v>1</v>
      </c>
      <c r="CC19" s="4"/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>
        <v>1</v>
      </c>
      <c r="CO19" s="4"/>
      <c r="CP19" s="4"/>
      <c r="CQ19" s="4"/>
      <c r="CR19" s="4">
        <v>1</v>
      </c>
      <c r="CS19" s="4"/>
      <c r="CT19" s="4"/>
      <c r="CU19" s="4">
        <v>1</v>
      </c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7</v>
      </c>
      <c r="B20" s="1" t="s">
        <v>866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3">
        <v>8</v>
      </c>
      <c r="B21" s="14" t="s">
        <v>867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/>
      <c r="DV21" s="4">
        <v>1</v>
      </c>
      <c r="DW21" s="4"/>
      <c r="DX21" s="4">
        <v>1</v>
      </c>
      <c r="DY21" s="4"/>
      <c r="DZ21" s="4"/>
      <c r="EA21" s="4"/>
      <c r="EB21" s="4">
        <v>1</v>
      </c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4" t="s">
        <v>868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>
        <v>1</v>
      </c>
      <c r="DM22" s="4"/>
      <c r="DN22" s="4"/>
      <c r="DO22" s="4"/>
      <c r="DP22" s="4">
        <v>1</v>
      </c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/>
      <c r="EH22" s="4">
        <v>1</v>
      </c>
      <c r="EI22" s="4"/>
      <c r="EJ22" s="4"/>
      <c r="EK22" s="4">
        <v>1</v>
      </c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</row>
    <row r="23" spans="1:254" ht="15.75" x14ac:dyDescent="0.25">
      <c r="A23" s="3">
        <v>10</v>
      </c>
      <c r="B23" s="14" t="s">
        <v>870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14" t="s">
        <v>869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3">
        <v>12</v>
      </c>
      <c r="B25" s="14" t="s">
        <v>871</v>
      </c>
      <c r="C25" s="4">
        <v>1</v>
      </c>
      <c r="D25" s="4"/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>
        <v>1</v>
      </c>
      <c r="BH25" s="4"/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/>
      <c r="DS25" s="4">
        <v>1</v>
      </c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3">
        <v>13</v>
      </c>
      <c r="B26" s="14" t="s">
        <v>872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3">
        <v>14</v>
      </c>
      <c r="B27" s="14" t="s">
        <v>873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3">
        <v>15</v>
      </c>
      <c r="B28" s="14" t="s">
        <v>874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>
        <v>1</v>
      </c>
      <c r="BH28" s="4"/>
      <c r="BI28" s="4"/>
      <c r="BJ28" s="4">
        <v>1</v>
      </c>
      <c r="BK28" s="4"/>
      <c r="BL28" s="4"/>
      <c r="BM28" s="4"/>
      <c r="BN28" s="4">
        <v>1</v>
      </c>
      <c r="BO28" s="4"/>
      <c r="BP28" s="4">
        <v>1</v>
      </c>
      <c r="BQ28" s="4"/>
      <c r="BR28" s="4"/>
      <c r="BS28" s="4">
        <v>1</v>
      </c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/>
      <c r="CO28" s="4">
        <v>1</v>
      </c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3">
        <v>16</v>
      </c>
      <c r="B29" s="14" t="s">
        <v>875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/>
      <c r="CR29" s="4">
        <v>1</v>
      </c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3">
        <v>17</v>
      </c>
      <c r="B30" s="14" t="s">
        <v>876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3">
        <v>18</v>
      </c>
      <c r="B31" s="14" t="s">
        <v>877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3">
        <v>19</v>
      </c>
      <c r="B32" s="14" t="s">
        <v>878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3">
        <v>20</v>
      </c>
      <c r="B33" s="14" t="s">
        <v>879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3">
        <v>21</v>
      </c>
      <c r="B34" s="14" t="s">
        <v>880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/>
      <c r="EB34" s="4">
        <v>1</v>
      </c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3">
        <v>22</v>
      </c>
      <c r="B35" s="14" t="s">
        <v>881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/>
      <c r="CO35" s="4">
        <v>1</v>
      </c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29" t="s">
        <v>179</v>
      </c>
      <c r="B36" s="30"/>
      <c r="C36" s="3">
        <f t="shared" ref="C36:AH36" si="0">SUM(C14:C35)</f>
        <v>9</v>
      </c>
      <c r="D36" s="3">
        <f t="shared" si="0"/>
        <v>11</v>
      </c>
      <c r="E36" s="3">
        <f t="shared" si="0"/>
        <v>2</v>
      </c>
      <c r="F36" s="3">
        <f t="shared" si="0"/>
        <v>8</v>
      </c>
      <c r="G36" s="3">
        <f t="shared" si="0"/>
        <v>11</v>
      </c>
      <c r="H36" s="3">
        <f t="shared" si="0"/>
        <v>3</v>
      </c>
      <c r="I36" s="3">
        <f t="shared" si="0"/>
        <v>8</v>
      </c>
      <c r="J36" s="3">
        <f t="shared" si="0"/>
        <v>11</v>
      </c>
      <c r="K36" s="3">
        <f t="shared" si="0"/>
        <v>3</v>
      </c>
      <c r="L36" s="3">
        <f t="shared" si="0"/>
        <v>8</v>
      </c>
      <c r="M36" s="3">
        <f t="shared" si="0"/>
        <v>10</v>
      </c>
      <c r="N36" s="3">
        <f t="shared" si="0"/>
        <v>4</v>
      </c>
      <c r="O36" s="3">
        <f t="shared" si="0"/>
        <v>8</v>
      </c>
      <c r="P36" s="3">
        <f t="shared" si="0"/>
        <v>11</v>
      </c>
      <c r="Q36" s="3">
        <f t="shared" si="0"/>
        <v>3</v>
      </c>
      <c r="R36" s="3">
        <f t="shared" si="0"/>
        <v>7</v>
      </c>
      <c r="S36" s="3">
        <f t="shared" si="0"/>
        <v>10</v>
      </c>
      <c r="T36" s="3">
        <f t="shared" si="0"/>
        <v>5</v>
      </c>
      <c r="U36" s="3">
        <f t="shared" si="0"/>
        <v>7</v>
      </c>
      <c r="V36" s="3">
        <f t="shared" si="0"/>
        <v>12</v>
      </c>
      <c r="W36" s="3">
        <f t="shared" si="0"/>
        <v>3</v>
      </c>
      <c r="X36" s="3">
        <f t="shared" si="0"/>
        <v>8</v>
      </c>
      <c r="Y36" s="3">
        <f t="shared" si="0"/>
        <v>11</v>
      </c>
      <c r="Z36" s="3">
        <f t="shared" si="0"/>
        <v>3</v>
      </c>
      <c r="AA36" s="3">
        <f t="shared" si="0"/>
        <v>9</v>
      </c>
      <c r="AB36" s="3">
        <f t="shared" si="0"/>
        <v>10</v>
      </c>
      <c r="AC36" s="3">
        <f t="shared" si="0"/>
        <v>3</v>
      </c>
      <c r="AD36" s="3">
        <f t="shared" si="0"/>
        <v>11</v>
      </c>
      <c r="AE36" s="3">
        <f t="shared" si="0"/>
        <v>9</v>
      </c>
      <c r="AF36" s="3">
        <f t="shared" si="0"/>
        <v>2</v>
      </c>
      <c r="AG36" s="3">
        <f t="shared" si="0"/>
        <v>13</v>
      </c>
      <c r="AH36" s="3">
        <f t="shared" si="0"/>
        <v>8</v>
      </c>
      <c r="AI36" s="3">
        <f t="shared" ref="AI36:BN36" si="1">SUM(AI14:AI35)</f>
        <v>1</v>
      </c>
      <c r="AJ36" s="3">
        <f t="shared" si="1"/>
        <v>10</v>
      </c>
      <c r="AK36" s="3">
        <f t="shared" si="1"/>
        <v>10</v>
      </c>
      <c r="AL36" s="3">
        <f t="shared" si="1"/>
        <v>2</v>
      </c>
      <c r="AM36" s="3">
        <f t="shared" si="1"/>
        <v>11</v>
      </c>
      <c r="AN36" s="3">
        <f t="shared" si="1"/>
        <v>9</v>
      </c>
      <c r="AO36" s="3">
        <f t="shared" si="1"/>
        <v>2</v>
      </c>
      <c r="AP36" s="3">
        <f t="shared" si="1"/>
        <v>13</v>
      </c>
      <c r="AQ36" s="3">
        <f t="shared" si="1"/>
        <v>8</v>
      </c>
      <c r="AR36" s="3">
        <f t="shared" si="1"/>
        <v>1</v>
      </c>
      <c r="AS36" s="3">
        <f t="shared" si="1"/>
        <v>15</v>
      </c>
      <c r="AT36" s="3">
        <f t="shared" si="1"/>
        <v>6</v>
      </c>
      <c r="AU36" s="3">
        <f t="shared" si="1"/>
        <v>1</v>
      </c>
      <c r="AV36" s="3">
        <f t="shared" si="1"/>
        <v>15</v>
      </c>
      <c r="AW36" s="3">
        <f t="shared" si="1"/>
        <v>6</v>
      </c>
      <c r="AX36" s="3">
        <f t="shared" si="1"/>
        <v>1</v>
      </c>
      <c r="AY36" s="3">
        <f t="shared" si="1"/>
        <v>15</v>
      </c>
      <c r="AZ36" s="3">
        <f t="shared" si="1"/>
        <v>6</v>
      </c>
      <c r="BA36" s="3">
        <f t="shared" si="1"/>
        <v>1</v>
      </c>
      <c r="BB36" s="3">
        <f t="shared" si="1"/>
        <v>15</v>
      </c>
      <c r="BC36" s="3">
        <f t="shared" si="1"/>
        <v>6</v>
      </c>
      <c r="BD36" s="3">
        <f t="shared" si="1"/>
        <v>1</v>
      </c>
      <c r="BE36" s="3">
        <f t="shared" si="1"/>
        <v>15</v>
      </c>
      <c r="BF36" s="3">
        <f t="shared" si="1"/>
        <v>6</v>
      </c>
      <c r="BG36" s="3">
        <f t="shared" si="1"/>
        <v>9</v>
      </c>
      <c r="BH36" s="3">
        <f t="shared" si="1"/>
        <v>11</v>
      </c>
      <c r="BI36" s="3">
        <f t="shared" si="1"/>
        <v>2</v>
      </c>
      <c r="BJ36" s="3">
        <f t="shared" si="1"/>
        <v>8</v>
      </c>
      <c r="BK36" s="3">
        <f t="shared" si="1"/>
        <v>11</v>
      </c>
      <c r="BL36" s="3">
        <f t="shared" si="1"/>
        <v>3</v>
      </c>
      <c r="BM36" s="3">
        <f t="shared" si="1"/>
        <v>8</v>
      </c>
      <c r="BN36" s="3">
        <f t="shared" si="1"/>
        <v>11</v>
      </c>
      <c r="BO36" s="3">
        <f t="shared" ref="BO36:CT36" si="2">SUM(BO14:BO35)</f>
        <v>3</v>
      </c>
      <c r="BP36" s="3">
        <f t="shared" si="2"/>
        <v>8</v>
      </c>
      <c r="BQ36" s="3">
        <f t="shared" si="2"/>
        <v>10</v>
      </c>
      <c r="BR36" s="3">
        <f t="shared" si="2"/>
        <v>4</v>
      </c>
      <c r="BS36" s="3">
        <f t="shared" si="2"/>
        <v>8</v>
      </c>
      <c r="BT36" s="3">
        <f t="shared" si="2"/>
        <v>11</v>
      </c>
      <c r="BU36" s="3">
        <f t="shared" si="2"/>
        <v>3</v>
      </c>
      <c r="BV36" s="3">
        <f t="shared" si="2"/>
        <v>7</v>
      </c>
      <c r="BW36" s="3">
        <f t="shared" si="2"/>
        <v>10</v>
      </c>
      <c r="BX36" s="3">
        <f t="shared" si="2"/>
        <v>5</v>
      </c>
      <c r="BY36" s="3">
        <f t="shared" si="2"/>
        <v>7</v>
      </c>
      <c r="BZ36" s="3">
        <f t="shared" si="2"/>
        <v>12</v>
      </c>
      <c r="CA36" s="3">
        <f t="shared" si="2"/>
        <v>3</v>
      </c>
      <c r="CB36" s="3">
        <f t="shared" si="2"/>
        <v>8</v>
      </c>
      <c r="CC36" s="3">
        <f t="shared" si="2"/>
        <v>11</v>
      </c>
      <c r="CD36" s="3">
        <f t="shared" si="2"/>
        <v>3</v>
      </c>
      <c r="CE36" s="3">
        <f t="shared" si="2"/>
        <v>9</v>
      </c>
      <c r="CF36" s="3">
        <f t="shared" si="2"/>
        <v>10</v>
      </c>
      <c r="CG36" s="3">
        <f t="shared" si="2"/>
        <v>3</v>
      </c>
      <c r="CH36" s="3">
        <f t="shared" si="2"/>
        <v>11</v>
      </c>
      <c r="CI36" s="3">
        <f t="shared" si="2"/>
        <v>9</v>
      </c>
      <c r="CJ36" s="3">
        <f t="shared" si="2"/>
        <v>2</v>
      </c>
      <c r="CK36" s="3">
        <f t="shared" si="2"/>
        <v>13</v>
      </c>
      <c r="CL36" s="3">
        <f t="shared" si="2"/>
        <v>8</v>
      </c>
      <c r="CM36" s="3">
        <f t="shared" si="2"/>
        <v>1</v>
      </c>
      <c r="CN36" s="3">
        <f t="shared" si="2"/>
        <v>10</v>
      </c>
      <c r="CO36" s="3">
        <f t="shared" si="2"/>
        <v>10</v>
      </c>
      <c r="CP36" s="3">
        <f t="shared" si="2"/>
        <v>2</v>
      </c>
      <c r="CQ36" s="3">
        <f t="shared" si="2"/>
        <v>11</v>
      </c>
      <c r="CR36" s="3">
        <f t="shared" si="2"/>
        <v>9</v>
      </c>
      <c r="CS36" s="3">
        <f t="shared" si="2"/>
        <v>2</v>
      </c>
      <c r="CT36" s="3">
        <f t="shared" si="2"/>
        <v>13</v>
      </c>
      <c r="CU36" s="3">
        <f t="shared" ref="CU36:DZ36" si="3">SUM(CU14:CU35)</f>
        <v>8</v>
      </c>
      <c r="CV36" s="3">
        <f t="shared" si="3"/>
        <v>1</v>
      </c>
      <c r="CW36" s="3">
        <f t="shared" si="3"/>
        <v>15</v>
      </c>
      <c r="CX36" s="3">
        <f t="shared" si="3"/>
        <v>6</v>
      </c>
      <c r="CY36" s="3">
        <f t="shared" si="3"/>
        <v>1</v>
      </c>
      <c r="CZ36" s="3">
        <f t="shared" si="3"/>
        <v>15</v>
      </c>
      <c r="DA36" s="3">
        <f t="shared" si="3"/>
        <v>6</v>
      </c>
      <c r="DB36" s="3">
        <f t="shared" si="3"/>
        <v>1</v>
      </c>
      <c r="DC36" s="3">
        <f t="shared" si="3"/>
        <v>15</v>
      </c>
      <c r="DD36" s="3">
        <f t="shared" si="3"/>
        <v>6</v>
      </c>
      <c r="DE36" s="3">
        <f t="shared" si="3"/>
        <v>1</v>
      </c>
      <c r="DF36" s="3">
        <f t="shared" si="3"/>
        <v>15</v>
      </c>
      <c r="DG36" s="3">
        <f t="shared" si="3"/>
        <v>6</v>
      </c>
      <c r="DH36" s="3">
        <f t="shared" si="3"/>
        <v>1</v>
      </c>
      <c r="DI36" s="3">
        <f t="shared" si="3"/>
        <v>15</v>
      </c>
      <c r="DJ36" s="3">
        <f t="shared" si="3"/>
        <v>6</v>
      </c>
      <c r="DK36" s="3">
        <f t="shared" si="3"/>
        <v>9</v>
      </c>
      <c r="DL36" s="3">
        <f t="shared" si="3"/>
        <v>11</v>
      </c>
      <c r="DM36" s="3">
        <f t="shared" si="3"/>
        <v>2</v>
      </c>
      <c r="DN36" s="3">
        <f t="shared" si="3"/>
        <v>8</v>
      </c>
      <c r="DO36" s="3">
        <f t="shared" si="3"/>
        <v>11</v>
      </c>
      <c r="DP36" s="3">
        <f t="shared" si="3"/>
        <v>3</v>
      </c>
      <c r="DQ36" s="3">
        <f t="shared" si="3"/>
        <v>8</v>
      </c>
      <c r="DR36" s="3">
        <f t="shared" si="3"/>
        <v>11</v>
      </c>
      <c r="DS36" s="3">
        <f t="shared" si="3"/>
        <v>3</v>
      </c>
      <c r="DT36" s="3">
        <f t="shared" si="3"/>
        <v>8</v>
      </c>
      <c r="DU36" s="3">
        <f t="shared" si="3"/>
        <v>10</v>
      </c>
      <c r="DV36" s="3">
        <f t="shared" si="3"/>
        <v>4</v>
      </c>
      <c r="DW36" s="3">
        <f t="shared" si="3"/>
        <v>8</v>
      </c>
      <c r="DX36" s="3">
        <f t="shared" si="3"/>
        <v>11</v>
      </c>
      <c r="DY36" s="3">
        <f t="shared" si="3"/>
        <v>3</v>
      </c>
      <c r="DZ36" s="3">
        <f t="shared" si="3"/>
        <v>7</v>
      </c>
      <c r="EA36" s="3">
        <f t="shared" ref="EA36:FF36" si="4">SUM(EA14:EA35)</f>
        <v>10</v>
      </c>
      <c r="EB36" s="3">
        <f t="shared" si="4"/>
        <v>5</v>
      </c>
      <c r="EC36" s="3">
        <f t="shared" si="4"/>
        <v>7</v>
      </c>
      <c r="ED36" s="3">
        <f t="shared" si="4"/>
        <v>12</v>
      </c>
      <c r="EE36" s="3">
        <f t="shared" si="4"/>
        <v>3</v>
      </c>
      <c r="EF36" s="3">
        <f t="shared" si="4"/>
        <v>8</v>
      </c>
      <c r="EG36" s="3">
        <f t="shared" si="4"/>
        <v>11</v>
      </c>
      <c r="EH36" s="3">
        <f t="shared" si="4"/>
        <v>3</v>
      </c>
      <c r="EI36" s="3">
        <f t="shared" si="4"/>
        <v>9</v>
      </c>
      <c r="EJ36" s="3">
        <f t="shared" si="4"/>
        <v>10</v>
      </c>
      <c r="EK36" s="3">
        <f t="shared" si="4"/>
        <v>3</v>
      </c>
      <c r="EL36" s="3">
        <f t="shared" si="4"/>
        <v>11</v>
      </c>
      <c r="EM36" s="3">
        <f t="shared" si="4"/>
        <v>9</v>
      </c>
      <c r="EN36" s="3">
        <f t="shared" si="4"/>
        <v>2</v>
      </c>
      <c r="EO36" s="3">
        <f t="shared" si="4"/>
        <v>13</v>
      </c>
      <c r="EP36" s="3">
        <f t="shared" si="4"/>
        <v>8</v>
      </c>
      <c r="EQ36" s="3">
        <f t="shared" si="4"/>
        <v>1</v>
      </c>
      <c r="ER36" s="3">
        <f t="shared" si="4"/>
        <v>10</v>
      </c>
      <c r="ES36" s="3">
        <f t="shared" si="4"/>
        <v>10</v>
      </c>
      <c r="ET36" s="3">
        <f t="shared" si="4"/>
        <v>2</v>
      </c>
      <c r="EU36" s="3">
        <f t="shared" si="4"/>
        <v>11</v>
      </c>
      <c r="EV36" s="3">
        <f t="shared" si="4"/>
        <v>9</v>
      </c>
      <c r="EW36" s="3">
        <f t="shared" si="4"/>
        <v>2</v>
      </c>
      <c r="EX36" s="3">
        <f t="shared" si="4"/>
        <v>13</v>
      </c>
      <c r="EY36" s="3">
        <f t="shared" si="4"/>
        <v>8</v>
      </c>
      <c r="EZ36" s="3">
        <f t="shared" si="4"/>
        <v>1</v>
      </c>
      <c r="FA36" s="3">
        <f t="shared" si="4"/>
        <v>15</v>
      </c>
      <c r="FB36" s="3">
        <f t="shared" si="4"/>
        <v>6</v>
      </c>
      <c r="FC36" s="3">
        <f t="shared" si="4"/>
        <v>1</v>
      </c>
      <c r="FD36" s="3">
        <f t="shared" si="4"/>
        <v>15</v>
      </c>
      <c r="FE36" s="3">
        <f t="shared" si="4"/>
        <v>6</v>
      </c>
      <c r="FF36" s="3">
        <f t="shared" si="4"/>
        <v>1</v>
      </c>
      <c r="FG36" s="3">
        <f t="shared" ref="FG36:GL36" si="5">SUM(FG14:FG35)</f>
        <v>15</v>
      </c>
      <c r="FH36" s="3">
        <f t="shared" si="5"/>
        <v>6</v>
      </c>
      <c r="FI36" s="3">
        <f t="shared" si="5"/>
        <v>1</v>
      </c>
      <c r="FJ36" s="3">
        <f t="shared" si="5"/>
        <v>15</v>
      </c>
      <c r="FK36" s="3">
        <f t="shared" si="5"/>
        <v>6</v>
      </c>
      <c r="FL36" s="3">
        <f t="shared" si="5"/>
        <v>1</v>
      </c>
      <c r="FM36" s="3">
        <f t="shared" si="5"/>
        <v>15</v>
      </c>
      <c r="FN36" s="3">
        <f t="shared" si="5"/>
        <v>6</v>
      </c>
      <c r="FO36" s="3">
        <f t="shared" si="5"/>
        <v>9</v>
      </c>
      <c r="FP36" s="3">
        <f t="shared" si="5"/>
        <v>11</v>
      </c>
      <c r="FQ36" s="3">
        <f t="shared" si="5"/>
        <v>2</v>
      </c>
      <c r="FR36" s="3">
        <f t="shared" si="5"/>
        <v>8</v>
      </c>
      <c r="FS36" s="3">
        <f t="shared" si="5"/>
        <v>11</v>
      </c>
      <c r="FT36" s="3">
        <f t="shared" si="5"/>
        <v>3</v>
      </c>
      <c r="FU36" s="3">
        <f t="shared" si="5"/>
        <v>8</v>
      </c>
      <c r="FV36" s="3">
        <f t="shared" si="5"/>
        <v>11</v>
      </c>
      <c r="FW36" s="3">
        <f t="shared" si="5"/>
        <v>3</v>
      </c>
      <c r="FX36" s="3">
        <f t="shared" si="5"/>
        <v>8</v>
      </c>
      <c r="FY36" s="3">
        <f t="shared" si="5"/>
        <v>10</v>
      </c>
      <c r="FZ36" s="3">
        <f t="shared" si="5"/>
        <v>4</v>
      </c>
      <c r="GA36" s="3">
        <f t="shared" si="5"/>
        <v>8</v>
      </c>
      <c r="GB36" s="3">
        <f t="shared" si="5"/>
        <v>11</v>
      </c>
      <c r="GC36" s="3">
        <f t="shared" si="5"/>
        <v>3</v>
      </c>
      <c r="GD36" s="3">
        <f t="shared" si="5"/>
        <v>7</v>
      </c>
      <c r="GE36" s="3">
        <f t="shared" si="5"/>
        <v>10</v>
      </c>
      <c r="GF36" s="3">
        <f t="shared" si="5"/>
        <v>5</v>
      </c>
      <c r="GG36" s="3">
        <f t="shared" si="5"/>
        <v>7</v>
      </c>
      <c r="GH36" s="3">
        <f t="shared" si="5"/>
        <v>12</v>
      </c>
      <c r="GI36" s="3">
        <f t="shared" si="5"/>
        <v>3</v>
      </c>
      <c r="GJ36" s="3">
        <f t="shared" si="5"/>
        <v>8</v>
      </c>
      <c r="GK36" s="3">
        <f t="shared" si="5"/>
        <v>11</v>
      </c>
      <c r="GL36" s="3">
        <f t="shared" si="5"/>
        <v>3</v>
      </c>
      <c r="GM36" s="3">
        <f t="shared" ref="GM36:GR36" si="6">SUM(GM14:GM35)</f>
        <v>9</v>
      </c>
      <c r="GN36" s="3">
        <f t="shared" si="6"/>
        <v>10</v>
      </c>
      <c r="GO36" s="3">
        <f t="shared" si="6"/>
        <v>3</v>
      </c>
      <c r="GP36" s="3">
        <f t="shared" si="6"/>
        <v>11</v>
      </c>
      <c r="GQ36" s="3">
        <f t="shared" si="6"/>
        <v>9</v>
      </c>
      <c r="GR36" s="3">
        <f t="shared" si="6"/>
        <v>2</v>
      </c>
    </row>
    <row r="37" spans="1:254" ht="37.5" customHeight="1" x14ac:dyDescent="0.25">
      <c r="A37" s="31" t="s">
        <v>539</v>
      </c>
      <c r="B37" s="32"/>
      <c r="C37" s="9">
        <f>C36/22%</f>
        <v>40.909090909090907</v>
      </c>
      <c r="D37" s="9">
        <f t="shared" ref="D37:BO37" si="7">D36/22%</f>
        <v>50</v>
      </c>
      <c r="E37" s="9">
        <f t="shared" si="7"/>
        <v>9.0909090909090917</v>
      </c>
      <c r="F37" s="9">
        <f t="shared" si="7"/>
        <v>36.363636363636367</v>
      </c>
      <c r="G37" s="9">
        <f t="shared" si="7"/>
        <v>50</v>
      </c>
      <c r="H37" s="9">
        <f t="shared" si="7"/>
        <v>13.636363636363637</v>
      </c>
      <c r="I37" s="9">
        <f t="shared" si="7"/>
        <v>36.363636363636367</v>
      </c>
      <c r="J37" s="9">
        <f t="shared" si="7"/>
        <v>50</v>
      </c>
      <c r="K37" s="9">
        <f t="shared" si="7"/>
        <v>13.636363636363637</v>
      </c>
      <c r="L37" s="9">
        <f t="shared" si="7"/>
        <v>36.363636363636367</v>
      </c>
      <c r="M37" s="9">
        <f t="shared" si="7"/>
        <v>45.454545454545453</v>
      </c>
      <c r="N37" s="9">
        <f t="shared" si="7"/>
        <v>18.181818181818183</v>
      </c>
      <c r="O37" s="9">
        <f t="shared" si="7"/>
        <v>36.363636363636367</v>
      </c>
      <c r="P37" s="9">
        <f t="shared" si="7"/>
        <v>50</v>
      </c>
      <c r="Q37" s="9">
        <f t="shared" si="7"/>
        <v>13.636363636363637</v>
      </c>
      <c r="R37" s="9">
        <f t="shared" si="7"/>
        <v>31.818181818181817</v>
      </c>
      <c r="S37" s="9">
        <f t="shared" si="7"/>
        <v>45.454545454545453</v>
      </c>
      <c r="T37" s="9">
        <f t="shared" si="7"/>
        <v>22.727272727272727</v>
      </c>
      <c r="U37" s="9">
        <f t="shared" si="7"/>
        <v>31.818181818181817</v>
      </c>
      <c r="V37" s="9">
        <f t="shared" si="7"/>
        <v>54.545454545454547</v>
      </c>
      <c r="W37" s="9">
        <f t="shared" si="7"/>
        <v>13.636363636363637</v>
      </c>
      <c r="X37" s="9">
        <f t="shared" si="7"/>
        <v>36.363636363636367</v>
      </c>
      <c r="Y37" s="9">
        <f t="shared" si="7"/>
        <v>50</v>
      </c>
      <c r="Z37" s="9">
        <f t="shared" si="7"/>
        <v>13.636363636363637</v>
      </c>
      <c r="AA37" s="9">
        <f t="shared" si="7"/>
        <v>40.909090909090907</v>
      </c>
      <c r="AB37" s="9">
        <f t="shared" si="7"/>
        <v>45.454545454545453</v>
      </c>
      <c r="AC37" s="9">
        <f t="shared" si="7"/>
        <v>13.636363636363637</v>
      </c>
      <c r="AD37" s="9">
        <f t="shared" si="7"/>
        <v>50</v>
      </c>
      <c r="AE37" s="9">
        <f t="shared" si="7"/>
        <v>40.909090909090907</v>
      </c>
      <c r="AF37" s="9">
        <f t="shared" si="7"/>
        <v>9.0909090909090917</v>
      </c>
      <c r="AG37" s="9">
        <f t="shared" si="7"/>
        <v>59.090909090909093</v>
      </c>
      <c r="AH37" s="9">
        <f t="shared" si="7"/>
        <v>36.363636363636367</v>
      </c>
      <c r="AI37" s="9">
        <f t="shared" si="7"/>
        <v>4.5454545454545459</v>
      </c>
      <c r="AJ37" s="9">
        <f t="shared" si="7"/>
        <v>45.454545454545453</v>
      </c>
      <c r="AK37" s="9">
        <f t="shared" si="7"/>
        <v>45.454545454545453</v>
      </c>
      <c r="AL37" s="9">
        <f t="shared" si="7"/>
        <v>9.0909090909090917</v>
      </c>
      <c r="AM37" s="9">
        <f t="shared" si="7"/>
        <v>50</v>
      </c>
      <c r="AN37" s="9">
        <f t="shared" si="7"/>
        <v>40.909090909090907</v>
      </c>
      <c r="AO37" s="9">
        <f t="shared" si="7"/>
        <v>9.0909090909090917</v>
      </c>
      <c r="AP37" s="9">
        <f t="shared" si="7"/>
        <v>59.090909090909093</v>
      </c>
      <c r="AQ37" s="9">
        <f t="shared" si="7"/>
        <v>36.363636363636367</v>
      </c>
      <c r="AR37" s="9">
        <f t="shared" si="7"/>
        <v>4.5454545454545459</v>
      </c>
      <c r="AS37" s="9">
        <f t="shared" si="7"/>
        <v>68.181818181818187</v>
      </c>
      <c r="AT37" s="9">
        <f t="shared" si="7"/>
        <v>27.272727272727273</v>
      </c>
      <c r="AU37" s="9">
        <f t="shared" si="7"/>
        <v>4.5454545454545459</v>
      </c>
      <c r="AV37" s="9">
        <f t="shared" si="7"/>
        <v>68.181818181818187</v>
      </c>
      <c r="AW37" s="9">
        <f t="shared" si="7"/>
        <v>27.272727272727273</v>
      </c>
      <c r="AX37" s="9">
        <f t="shared" si="7"/>
        <v>4.5454545454545459</v>
      </c>
      <c r="AY37" s="9">
        <f t="shared" si="7"/>
        <v>68.181818181818187</v>
      </c>
      <c r="AZ37" s="9">
        <f t="shared" si="7"/>
        <v>27.272727272727273</v>
      </c>
      <c r="BA37" s="9">
        <f t="shared" si="7"/>
        <v>4.5454545454545459</v>
      </c>
      <c r="BB37" s="9">
        <f t="shared" si="7"/>
        <v>68.181818181818187</v>
      </c>
      <c r="BC37" s="9">
        <f t="shared" si="7"/>
        <v>27.272727272727273</v>
      </c>
      <c r="BD37" s="9">
        <f t="shared" si="7"/>
        <v>4.5454545454545459</v>
      </c>
      <c r="BE37" s="9">
        <f t="shared" si="7"/>
        <v>68.181818181818187</v>
      </c>
      <c r="BF37" s="9">
        <f t="shared" si="7"/>
        <v>27.272727272727273</v>
      </c>
      <c r="BG37" s="9">
        <f t="shared" si="7"/>
        <v>40.909090909090907</v>
      </c>
      <c r="BH37" s="9">
        <f t="shared" si="7"/>
        <v>50</v>
      </c>
      <c r="BI37" s="9">
        <f t="shared" si="7"/>
        <v>9.0909090909090917</v>
      </c>
      <c r="BJ37" s="9">
        <f t="shared" si="7"/>
        <v>36.363636363636367</v>
      </c>
      <c r="BK37" s="9">
        <f t="shared" si="7"/>
        <v>50</v>
      </c>
      <c r="BL37" s="9">
        <f t="shared" si="7"/>
        <v>13.636363636363637</v>
      </c>
      <c r="BM37" s="9">
        <f t="shared" si="7"/>
        <v>36.363636363636367</v>
      </c>
      <c r="BN37" s="9">
        <f t="shared" si="7"/>
        <v>50</v>
      </c>
      <c r="BO37" s="9">
        <f t="shared" si="7"/>
        <v>13.636363636363637</v>
      </c>
      <c r="BP37" s="9">
        <f t="shared" ref="BP37:EA37" si="8">BP36/22%</f>
        <v>36.363636363636367</v>
      </c>
      <c r="BQ37" s="9">
        <f t="shared" si="8"/>
        <v>45.454545454545453</v>
      </c>
      <c r="BR37" s="9">
        <f t="shared" si="8"/>
        <v>18.181818181818183</v>
      </c>
      <c r="BS37" s="9">
        <f t="shared" si="8"/>
        <v>36.363636363636367</v>
      </c>
      <c r="BT37" s="9">
        <f t="shared" si="8"/>
        <v>50</v>
      </c>
      <c r="BU37" s="9">
        <f t="shared" si="8"/>
        <v>13.636363636363637</v>
      </c>
      <c r="BV37" s="9">
        <f t="shared" si="8"/>
        <v>31.818181818181817</v>
      </c>
      <c r="BW37" s="9">
        <f t="shared" si="8"/>
        <v>45.454545454545453</v>
      </c>
      <c r="BX37" s="9">
        <f t="shared" si="8"/>
        <v>22.727272727272727</v>
      </c>
      <c r="BY37" s="9">
        <f t="shared" si="8"/>
        <v>31.818181818181817</v>
      </c>
      <c r="BZ37" s="9">
        <f t="shared" si="8"/>
        <v>54.545454545454547</v>
      </c>
      <c r="CA37" s="9">
        <f t="shared" si="8"/>
        <v>13.636363636363637</v>
      </c>
      <c r="CB37" s="9">
        <f t="shared" si="8"/>
        <v>36.363636363636367</v>
      </c>
      <c r="CC37" s="9">
        <f t="shared" si="8"/>
        <v>50</v>
      </c>
      <c r="CD37" s="9">
        <f t="shared" si="8"/>
        <v>13.636363636363637</v>
      </c>
      <c r="CE37" s="9">
        <f t="shared" si="8"/>
        <v>40.909090909090907</v>
      </c>
      <c r="CF37" s="9">
        <f t="shared" si="8"/>
        <v>45.454545454545453</v>
      </c>
      <c r="CG37" s="9">
        <f t="shared" si="8"/>
        <v>13.636363636363637</v>
      </c>
      <c r="CH37" s="9">
        <f t="shared" si="8"/>
        <v>50</v>
      </c>
      <c r="CI37" s="9">
        <f t="shared" si="8"/>
        <v>40.909090909090907</v>
      </c>
      <c r="CJ37" s="9">
        <f t="shared" si="8"/>
        <v>9.0909090909090917</v>
      </c>
      <c r="CK37" s="9">
        <f t="shared" si="8"/>
        <v>59.090909090909093</v>
      </c>
      <c r="CL37" s="9">
        <f t="shared" si="8"/>
        <v>36.363636363636367</v>
      </c>
      <c r="CM37" s="9">
        <f t="shared" si="8"/>
        <v>4.5454545454545459</v>
      </c>
      <c r="CN37" s="9">
        <f t="shared" si="8"/>
        <v>45.454545454545453</v>
      </c>
      <c r="CO37" s="9">
        <f t="shared" si="8"/>
        <v>45.454545454545453</v>
      </c>
      <c r="CP37" s="9">
        <f t="shared" si="8"/>
        <v>9.0909090909090917</v>
      </c>
      <c r="CQ37" s="9">
        <f t="shared" si="8"/>
        <v>50</v>
      </c>
      <c r="CR37" s="9">
        <f t="shared" si="8"/>
        <v>40.909090909090907</v>
      </c>
      <c r="CS37" s="9">
        <f t="shared" si="8"/>
        <v>9.0909090909090917</v>
      </c>
      <c r="CT37" s="9">
        <f t="shared" si="8"/>
        <v>59.090909090909093</v>
      </c>
      <c r="CU37" s="9">
        <f t="shared" si="8"/>
        <v>36.363636363636367</v>
      </c>
      <c r="CV37" s="9">
        <f t="shared" si="8"/>
        <v>4.5454545454545459</v>
      </c>
      <c r="CW37" s="9">
        <f t="shared" si="8"/>
        <v>68.181818181818187</v>
      </c>
      <c r="CX37" s="9">
        <f t="shared" si="8"/>
        <v>27.272727272727273</v>
      </c>
      <c r="CY37" s="9">
        <f t="shared" si="8"/>
        <v>4.5454545454545459</v>
      </c>
      <c r="CZ37" s="9">
        <f t="shared" si="8"/>
        <v>68.181818181818187</v>
      </c>
      <c r="DA37" s="9">
        <f t="shared" si="8"/>
        <v>27.272727272727273</v>
      </c>
      <c r="DB37" s="9">
        <f t="shared" si="8"/>
        <v>4.5454545454545459</v>
      </c>
      <c r="DC37" s="9">
        <f t="shared" si="8"/>
        <v>68.181818181818187</v>
      </c>
      <c r="DD37" s="9">
        <f t="shared" si="8"/>
        <v>27.272727272727273</v>
      </c>
      <c r="DE37" s="9">
        <f t="shared" si="8"/>
        <v>4.5454545454545459</v>
      </c>
      <c r="DF37" s="9">
        <f t="shared" si="8"/>
        <v>68.181818181818187</v>
      </c>
      <c r="DG37" s="9">
        <f t="shared" si="8"/>
        <v>27.272727272727273</v>
      </c>
      <c r="DH37" s="9">
        <f t="shared" si="8"/>
        <v>4.5454545454545459</v>
      </c>
      <c r="DI37" s="9">
        <f t="shared" si="8"/>
        <v>68.181818181818187</v>
      </c>
      <c r="DJ37" s="9">
        <f t="shared" si="8"/>
        <v>27.272727272727273</v>
      </c>
      <c r="DK37" s="9">
        <f t="shared" si="8"/>
        <v>40.909090909090907</v>
      </c>
      <c r="DL37" s="9">
        <f t="shared" si="8"/>
        <v>50</v>
      </c>
      <c r="DM37" s="9">
        <f t="shared" si="8"/>
        <v>9.0909090909090917</v>
      </c>
      <c r="DN37" s="9">
        <f t="shared" si="8"/>
        <v>36.363636363636367</v>
      </c>
      <c r="DO37" s="9">
        <f t="shared" si="8"/>
        <v>50</v>
      </c>
      <c r="DP37" s="9">
        <f t="shared" si="8"/>
        <v>13.636363636363637</v>
      </c>
      <c r="DQ37" s="9">
        <f t="shared" si="8"/>
        <v>36.363636363636367</v>
      </c>
      <c r="DR37" s="9">
        <f t="shared" si="8"/>
        <v>50</v>
      </c>
      <c r="DS37" s="9">
        <f t="shared" si="8"/>
        <v>13.636363636363637</v>
      </c>
      <c r="DT37" s="9">
        <f t="shared" si="8"/>
        <v>36.363636363636367</v>
      </c>
      <c r="DU37" s="9">
        <f t="shared" si="8"/>
        <v>45.454545454545453</v>
      </c>
      <c r="DV37" s="9">
        <f t="shared" si="8"/>
        <v>18.181818181818183</v>
      </c>
      <c r="DW37" s="9">
        <f t="shared" si="8"/>
        <v>36.363636363636367</v>
      </c>
      <c r="DX37" s="9">
        <f t="shared" si="8"/>
        <v>50</v>
      </c>
      <c r="DY37" s="9">
        <f t="shared" si="8"/>
        <v>13.636363636363637</v>
      </c>
      <c r="DZ37" s="9">
        <f t="shared" si="8"/>
        <v>31.818181818181817</v>
      </c>
      <c r="EA37" s="9">
        <f t="shared" si="8"/>
        <v>45.454545454545453</v>
      </c>
      <c r="EB37" s="9">
        <f t="shared" ref="EB37:GM37" si="9">EB36/22%</f>
        <v>22.727272727272727</v>
      </c>
      <c r="EC37" s="9">
        <f t="shared" si="9"/>
        <v>31.818181818181817</v>
      </c>
      <c r="ED37" s="9">
        <f t="shared" si="9"/>
        <v>54.545454545454547</v>
      </c>
      <c r="EE37" s="9">
        <f t="shared" si="9"/>
        <v>13.636363636363637</v>
      </c>
      <c r="EF37" s="9">
        <f t="shared" si="9"/>
        <v>36.363636363636367</v>
      </c>
      <c r="EG37" s="9">
        <f t="shared" si="9"/>
        <v>50</v>
      </c>
      <c r="EH37" s="9">
        <f t="shared" si="9"/>
        <v>13.636363636363637</v>
      </c>
      <c r="EI37" s="9">
        <f t="shared" si="9"/>
        <v>40.909090909090907</v>
      </c>
      <c r="EJ37" s="9">
        <f t="shared" si="9"/>
        <v>45.454545454545453</v>
      </c>
      <c r="EK37" s="9">
        <f t="shared" si="9"/>
        <v>13.636363636363637</v>
      </c>
      <c r="EL37" s="9">
        <f t="shared" si="9"/>
        <v>50</v>
      </c>
      <c r="EM37" s="9">
        <f t="shared" si="9"/>
        <v>40.909090909090907</v>
      </c>
      <c r="EN37" s="9">
        <f t="shared" si="9"/>
        <v>9.0909090909090917</v>
      </c>
      <c r="EO37" s="9">
        <f t="shared" si="9"/>
        <v>59.090909090909093</v>
      </c>
      <c r="EP37" s="9">
        <f t="shared" si="9"/>
        <v>36.363636363636367</v>
      </c>
      <c r="EQ37" s="9">
        <f t="shared" si="9"/>
        <v>4.5454545454545459</v>
      </c>
      <c r="ER37" s="9">
        <f t="shared" si="9"/>
        <v>45.454545454545453</v>
      </c>
      <c r="ES37" s="9">
        <f t="shared" si="9"/>
        <v>45.454545454545453</v>
      </c>
      <c r="ET37" s="9">
        <f t="shared" si="9"/>
        <v>9.0909090909090917</v>
      </c>
      <c r="EU37" s="9">
        <f t="shared" si="9"/>
        <v>50</v>
      </c>
      <c r="EV37" s="9">
        <f t="shared" si="9"/>
        <v>40.909090909090907</v>
      </c>
      <c r="EW37" s="9">
        <f t="shared" si="9"/>
        <v>9.0909090909090917</v>
      </c>
      <c r="EX37" s="9">
        <f t="shared" si="9"/>
        <v>59.090909090909093</v>
      </c>
      <c r="EY37" s="9">
        <f t="shared" si="9"/>
        <v>36.363636363636367</v>
      </c>
      <c r="EZ37" s="9">
        <f t="shared" si="9"/>
        <v>4.5454545454545459</v>
      </c>
      <c r="FA37" s="9">
        <f t="shared" si="9"/>
        <v>68.181818181818187</v>
      </c>
      <c r="FB37" s="9">
        <f t="shared" si="9"/>
        <v>27.272727272727273</v>
      </c>
      <c r="FC37" s="9">
        <f t="shared" si="9"/>
        <v>4.5454545454545459</v>
      </c>
      <c r="FD37" s="9">
        <f t="shared" si="9"/>
        <v>68.181818181818187</v>
      </c>
      <c r="FE37" s="9">
        <f t="shared" si="9"/>
        <v>27.272727272727273</v>
      </c>
      <c r="FF37" s="9">
        <f t="shared" si="9"/>
        <v>4.5454545454545459</v>
      </c>
      <c r="FG37" s="9">
        <f t="shared" si="9"/>
        <v>68.181818181818187</v>
      </c>
      <c r="FH37" s="9">
        <f t="shared" si="9"/>
        <v>27.272727272727273</v>
      </c>
      <c r="FI37" s="9">
        <f t="shared" si="9"/>
        <v>4.5454545454545459</v>
      </c>
      <c r="FJ37" s="9">
        <f t="shared" si="9"/>
        <v>68.181818181818187</v>
      </c>
      <c r="FK37" s="9">
        <f t="shared" si="9"/>
        <v>27.272727272727273</v>
      </c>
      <c r="FL37" s="9">
        <f t="shared" si="9"/>
        <v>4.5454545454545459</v>
      </c>
      <c r="FM37" s="9">
        <f t="shared" si="9"/>
        <v>68.181818181818187</v>
      </c>
      <c r="FN37" s="9">
        <f t="shared" si="9"/>
        <v>27.272727272727273</v>
      </c>
      <c r="FO37" s="9">
        <f t="shared" si="9"/>
        <v>40.909090909090907</v>
      </c>
      <c r="FP37" s="9">
        <f t="shared" si="9"/>
        <v>50</v>
      </c>
      <c r="FQ37" s="9">
        <f t="shared" si="9"/>
        <v>9.0909090909090917</v>
      </c>
      <c r="FR37" s="9">
        <f t="shared" si="9"/>
        <v>36.363636363636367</v>
      </c>
      <c r="FS37" s="9">
        <f t="shared" si="9"/>
        <v>50</v>
      </c>
      <c r="FT37" s="9">
        <f t="shared" si="9"/>
        <v>13.636363636363637</v>
      </c>
      <c r="FU37" s="9">
        <f t="shared" si="9"/>
        <v>36.363636363636367</v>
      </c>
      <c r="FV37" s="9">
        <f t="shared" si="9"/>
        <v>50</v>
      </c>
      <c r="FW37" s="9">
        <f t="shared" si="9"/>
        <v>13.636363636363637</v>
      </c>
      <c r="FX37" s="9">
        <f t="shared" si="9"/>
        <v>36.363636363636367</v>
      </c>
      <c r="FY37" s="9">
        <f t="shared" si="9"/>
        <v>45.454545454545453</v>
      </c>
      <c r="FZ37" s="9">
        <f t="shared" si="9"/>
        <v>18.181818181818183</v>
      </c>
      <c r="GA37" s="9">
        <f t="shared" si="9"/>
        <v>36.363636363636367</v>
      </c>
      <c r="GB37" s="9">
        <f t="shared" si="9"/>
        <v>50</v>
      </c>
      <c r="GC37" s="9">
        <f t="shared" si="9"/>
        <v>13.636363636363637</v>
      </c>
      <c r="GD37" s="9">
        <f t="shared" si="9"/>
        <v>31.818181818181817</v>
      </c>
      <c r="GE37" s="9">
        <f t="shared" si="9"/>
        <v>45.454545454545453</v>
      </c>
      <c r="GF37" s="9">
        <f t="shared" si="9"/>
        <v>22.727272727272727</v>
      </c>
      <c r="GG37" s="9">
        <f t="shared" si="9"/>
        <v>31.818181818181817</v>
      </c>
      <c r="GH37" s="9">
        <f t="shared" si="9"/>
        <v>54.545454545454547</v>
      </c>
      <c r="GI37" s="9">
        <f t="shared" si="9"/>
        <v>13.636363636363637</v>
      </c>
      <c r="GJ37" s="9">
        <f t="shared" si="9"/>
        <v>36.363636363636367</v>
      </c>
      <c r="GK37" s="9">
        <f t="shared" si="9"/>
        <v>50</v>
      </c>
      <c r="GL37" s="9">
        <f t="shared" si="9"/>
        <v>13.636363636363637</v>
      </c>
      <c r="GM37" s="9">
        <f t="shared" si="9"/>
        <v>40.909090909090907</v>
      </c>
      <c r="GN37" s="9">
        <f t="shared" ref="GN37:GR37" si="10">GN36/22%</f>
        <v>45.454545454545453</v>
      </c>
      <c r="GO37" s="9">
        <f t="shared" si="10"/>
        <v>13.636363636363637</v>
      </c>
      <c r="GP37" s="9">
        <f t="shared" si="10"/>
        <v>50</v>
      </c>
      <c r="GQ37" s="9">
        <f t="shared" si="10"/>
        <v>40.909090909090907</v>
      </c>
      <c r="GR37" s="9">
        <f t="shared" si="10"/>
        <v>9.0909090909090917</v>
      </c>
    </row>
    <row r="39" spans="1:254" x14ac:dyDescent="0.25">
      <c r="B39" t="s">
        <v>518</v>
      </c>
    </row>
    <row r="40" spans="1:254" x14ac:dyDescent="0.25">
      <c r="B40" t="s">
        <v>519</v>
      </c>
      <c r="C40" t="s">
        <v>532</v>
      </c>
      <c r="D40" s="22">
        <f>(C37+F37+I37+L37+O37+R37)/6</f>
        <v>36.363636363636367</v>
      </c>
      <c r="E40">
        <f>D40/100*22</f>
        <v>8</v>
      </c>
    </row>
    <row r="41" spans="1:254" x14ac:dyDescent="0.25">
      <c r="B41" t="s">
        <v>520</v>
      </c>
      <c r="C41" t="s">
        <v>532</v>
      </c>
      <c r="D41" s="22">
        <f>(D37+G37+J37+M37+P37+S37)/6</f>
        <v>48.484848484848477</v>
      </c>
      <c r="E41">
        <f t="shared" ref="E41:E59" si="11">D41/100*22</f>
        <v>10.666666666666664</v>
      </c>
    </row>
    <row r="42" spans="1:254" x14ac:dyDescent="0.25">
      <c r="B42" t="s">
        <v>521</v>
      </c>
      <c r="C42" t="s">
        <v>532</v>
      </c>
      <c r="D42" s="22">
        <f>(E37+H37+K37+N37+Q37+T37)/6</f>
        <v>15.15151515151515</v>
      </c>
      <c r="E42">
        <f t="shared" si="11"/>
        <v>3.333333333333333</v>
      </c>
    </row>
    <row r="43" spans="1:254" x14ac:dyDescent="0.25">
      <c r="D43" s="19">
        <f>SUM(D40:D42)</f>
        <v>100</v>
      </c>
      <c r="E43">
        <f t="shared" si="11"/>
        <v>22</v>
      </c>
    </row>
    <row r="44" spans="1:254" x14ac:dyDescent="0.25">
      <c r="B44" t="s">
        <v>519</v>
      </c>
      <c r="C44" t="s">
        <v>533</v>
      </c>
      <c r="D44" s="22">
        <f>(U37+X37+AA37+AD37+AG37+AJ37+AM37+AP37+AS37+AV37+AY37+BB37+BE37+BH37+BK37+BN37+BQ37+BT37)/18</f>
        <v>53.282828282828291</v>
      </c>
      <c r="E44">
        <f t="shared" si="11"/>
        <v>11.722222222222223</v>
      </c>
    </row>
    <row r="45" spans="1:254" x14ac:dyDescent="0.25">
      <c r="B45" t="s">
        <v>520</v>
      </c>
      <c r="C45" t="s">
        <v>533</v>
      </c>
      <c r="D45" s="22">
        <f>(V37+Y37+AB37+AE37+AH37+AK37+AN37+AQ37+AT37+AW37+AZ37+BC37+BF37+BI37+BL37+BO37+BR37+BU37)/18</f>
        <v>30.808080808080799</v>
      </c>
      <c r="E45">
        <f t="shared" si="11"/>
        <v>6.7777777777777759</v>
      </c>
    </row>
    <row r="46" spans="1:254" x14ac:dyDescent="0.25">
      <c r="B46" t="s">
        <v>521</v>
      </c>
      <c r="C46" t="s">
        <v>533</v>
      </c>
      <c r="D46" s="22">
        <f>(W37+Z37+AC37+AF37+AI37+AL37+AO37+AR37+AU37+AX37+BA37+BD37+BG37+BJ37+BM37+BP37+BS37+BV37)/18</f>
        <v>17.424242424242426</v>
      </c>
      <c r="E46">
        <f t="shared" si="11"/>
        <v>3.8333333333333335</v>
      </c>
    </row>
    <row r="47" spans="1:254" x14ac:dyDescent="0.25">
      <c r="D47" s="19">
        <f>SUM(D44:D46)</f>
        <v>101.51515151515152</v>
      </c>
      <c r="E47">
        <f t="shared" si="11"/>
        <v>22.333333333333332</v>
      </c>
    </row>
    <row r="48" spans="1:254" x14ac:dyDescent="0.25">
      <c r="B48" t="s">
        <v>519</v>
      </c>
      <c r="C48" t="s">
        <v>534</v>
      </c>
      <c r="D48" s="22">
        <f>(BW37+BZ37+CC37+CF37+CI37+CL37)/6</f>
        <v>45.454545454545446</v>
      </c>
      <c r="E48">
        <f t="shared" si="11"/>
        <v>9.9999999999999982</v>
      </c>
    </row>
    <row r="49" spans="2:5" x14ac:dyDescent="0.25">
      <c r="B49" t="s">
        <v>520</v>
      </c>
      <c r="C49" t="s">
        <v>534</v>
      </c>
      <c r="D49" s="22">
        <v>12</v>
      </c>
      <c r="E49">
        <f t="shared" si="11"/>
        <v>2.6399999999999997</v>
      </c>
    </row>
    <row r="50" spans="2:5" x14ac:dyDescent="0.25">
      <c r="B50" t="s">
        <v>521</v>
      </c>
      <c r="C50" t="s">
        <v>534</v>
      </c>
      <c r="D50" s="22">
        <v>43</v>
      </c>
      <c r="E50">
        <f t="shared" si="11"/>
        <v>9.4599999999999991</v>
      </c>
    </row>
    <row r="51" spans="2:5" x14ac:dyDescent="0.25">
      <c r="D51" s="18">
        <f>SUM(D48:D50)</f>
        <v>100.45454545454544</v>
      </c>
      <c r="E51">
        <f t="shared" si="11"/>
        <v>22.099999999999998</v>
      </c>
    </row>
    <row r="52" spans="2:5" x14ac:dyDescent="0.25">
      <c r="B52" t="s">
        <v>519</v>
      </c>
      <c r="C52" t="s">
        <v>535</v>
      </c>
      <c r="D52" s="22">
        <v>19</v>
      </c>
      <c r="E52">
        <f t="shared" si="11"/>
        <v>4.18</v>
      </c>
    </row>
    <row r="53" spans="2:5" x14ac:dyDescent="0.25">
      <c r="B53" t="s">
        <v>520</v>
      </c>
      <c r="C53" t="s">
        <v>535</v>
      </c>
      <c r="D53" s="22">
        <f>(CP37+CS37+CV37+CY37+DB37+DE37+DH37+DK37+DN37+DQ37+DT37+DW37+DZ37+EC37+EF37+EI37+EL37+EO37+ER37+EU37+EX37+FA37+FD37+FG37+FJ37+FM37+FP37+FS37+FV37+FY37)/30</f>
        <v>38.939393939393959</v>
      </c>
      <c r="E53">
        <f t="shared" si="11"/>
        <v>8.56666666666667</v>
      </c>
    </row>
    <row r="54" spans="2:5" x14ac:dyDescent="0.25">
      <c r="B54" t="s">
        <v>521</v>
      </c>
      <c r="C54" t="s">
        <v>535</v>
      </c>
      <c r="D54" s="22">
        <f>(CQ37+CT37+CW37+CZ37+DC37+DF37+DI37+DL37+DO37+DR37+DU37+DX37+EA37+ED37+EG37+EJ37+EM37+EP37+ES37+EV37+EY37+FB37+FE37+FH37+FK37+FN37+FQ37+FT37+FW37+FZ37)/30</f>
        <v>42.727272727272734</v>
      </c>
      <c r="E54">
        <f t="shared" si="11"/>
        <v>9.4000000000000021</v>
      </c>
    </row>
    <row r="55" spans="2:5" x14ac:dyDescent="0.25">
      <c r="D55" s="19">
        <f>SUM(D52:D54)</f>
        <v>100.66666666666669</v>
      </c>
      <c r="E55">
        <f t="shared" si="11"/>
        <v>22.146666666666668</v>
      </c>
    </row>
    <row r="56" spans="2:5" x14ac:dyDescent="0.25">
      <c r="B56" t="s">
        <v>519</v>
      </c>
      <c r="C56" t="s">
        <v>536</v>
      </c>
      <c r="D56" s="22">
        <f>(GA37+GD37+GG37+GJ37+GM37+GP37)/6</f>
        <v>37.878787878787882</v>
      </c>
      <c r="E56">
        <f t="shared" si="11"/>
        <v>8.3333333333333339</v>
      </c>
    </row>
    <row r="57" spans="2:5" x14ac:dyDescent="0.25">
      <c r="B57" t="s">
        <v>520</v>
      </c>
      <c r="C57" t="s">
        <v>536</v>
      </c>
      <c r="D57" s="22">
        <f>(GB37+GE37+GH37+GK37+GN37+GQ37)/6</f>
        <v>47.727272727272727</v>
      </c>
      <c r="E57">
        <f t="shared" si="11"/>
        <v>10.5</v>
      </c>
    </row>
    <row r="58" spans="2:5" x14ac:dyDescent="0.25">
      <c r="B58" t="s">
        <v>521</v>
      </c>
      <c r="C58" t="s">
        <v>536</v>
      </c>
      <c r="D58" s="22">
        <f>(GC37+GF37+GI37+GL37+GO37+GR37)/6</f>
        <v>14.393939393939396</v>
      </c>
      <c r="E58">
        <f t="shared" si="11"/>
        <v>3.166666666666667</v>
      </c>
    </row>
    <row r="59" spans="2:5" x14ac:dyDescent="0.25">
      <c r="D59" s="18">
        <f>SUM(D56:D58)</f>
        <v>100</v>
      </c>
      <c r="E59">
        <f t="shared" si="11"/>
        <v>22</v>
      </c>
    </row>
  </sheetData>
  <sortState ref="B15:B35">
    <sortCondition ref="B14:B35"/>
  </sortState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6:B36"/>
    <mergeCell ref="A37:B3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</vt:lpstr>
      <vt:lpstr>БАЛДЫРҒАН</vt:lpstr>
      <vt:lpstr>БАЛАҚАЙ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2024-06-13T16:56:05Z</dcterms:modified>
</cp:coreProperties>
</file>